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57480" yWindow="-120" windowWidth="29040" windowHeight="15840" tabRatio="858"/>
  </bookViews>
  <sheets>
    <sheet name="登録依頼書（SFTPサーバ）" sheetId="1" r:id="rId1"/>
    <sheet name="ご準備における注意事項" sheetId="4" r:id="rId2"/>
    <sheet name="接続仕様" sheetId="3" r:id="rId3"/>
  </sheets>
  <definedNames>
    <definedName name="_xlnm.Print_Area" localSheetId="2">接続仕様!$A$1:$E$67</definedName>
    <definedName name="_xlnm.Print_Area" localSheetId="0">'登録依頼書（SFTPサーバ）'!$A$1:$AH$127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49" i="1" l="1"/>
  <c r="I96" i="1" l="1"/>
  <c r="S25" i="1" l="1"/>
  <c r="S22" i="1"/>
  <c r="V162" i="1" l="1"/>
  <c r="U162" i="1"/>
  <c r="T162" i="1"/>
  <c r="Q162" i="1"/>
  <c r="P162" i="1"/>
  <c r="O162" i="1"/>
  <c r="V141" i="1"/>
  <c r="U141" i="1"/>
  <c r="T141" i="1"/>
  <c r="Q141" i="1"/>
  <c r="P141" i="1"/>
  <c r="O141" i="1"/>
  <c r="V120" i="1"/>
  <c r="U120" i="1"/>
  <c r="T120" i="1"/>
  <c r="Q120" i="1"/>
  <c r="P120" i="1"/>
  <c r="O120" i="1"/>
  <c r="V102" i="1"/>
  <c r="U102" i="1"/>
  <c r="T102" i="1"/>
  <c r="Q102" i="1"/>
  <c r="P102" i="1"/>
  <c r="O102" i="1"/>
  <c r="Q93" i="1"/>
  <c r="P93" i="1"/>
  <c r="O93" i="1"/>
  <c r="N93" i="1"/>
  <c r="N81" i="1"/>
  <c r="N162" i="1" s="1"/>
  <c r="N102" i="1" l="1"/>
  <c r="N141" i="1"/>
  <c r="N120" i="1"/>
  <c r="I168" i="1" l="1"/>
  <c r="I147" i="1"/>
  <c r="I126" i="1"/>
  <c r="R108" i="1"/>
  <c r="I108" i="1"/>
  <c r="S19" i="1" l="1"/>
</calcChain>
</file>

<file path=xl/sharedStrings.xml><?xml version="1.0" encoding="utf-8"?>
<sst xmlns="http://schemas.openxmlformats.org/spreadsheetml/2006/main" count="309" uniqueCount="210">
  <si>
    <t>受付</t>
    <rPh sb="0" eb="2">
      <t>ウケツケ</t>
    </rPh>
    <phoneticPr fontId="19"/>
  </si>
  <si>
    <t>承認</t>
    <rPh sb="0" eb="2">
      <t>ショウニン</t>
    </rPh>
    <phoneticPr fontId="19"/>
  </si>
  <si>
    <t>作業</t>
    <rPh sb="0" eb="2">
      <t>サギョウ</t>
    </rPh>
    <phoneticPr fontId="19"/>
  </si>
  <si>
    <t>精査</t>
    <rPh sb="0" eb="2">
      <t>セイサ</t>
    </rPh>
    <phoneticPr fontId="19"/>
  </si>
  <si>
    <t>起票日</t>
    <rPh sb="0" eb="2">
      <t>キヒョウ</t>
    </rPh>
    <rPh sb="2" eb="3">
      <t>ビ</t>
    </rPh>
    <phoneticPr fontId="19"/>
  </si>
  <si>
    <t>接続先名称</t>
    <rPh sb="0" eb="2">
      <t>セツゾク</t>
    </rPh>
    <rPh sb="2" eb="3">
      <t>サキ</t>
    </rPh>
    <rPh sb="3" eb="5">
      <t>メイショウ</t>
    </rPh>
    <phoneticPr fontId="19"/>
  </si>
  <si>
    <t>端末情報</t>
    <rPh sb="0" eb="2">
      <t>タンマツ</t>
    </rPh>
    <rPh sb="2" eb="4">
      <t>ジョウホウ</t>
    </rPh>
    <phoneticPr fontId="19"/>
  </si>
  <si>
    <t>配信</t>
    <rPh sb="0" eb="2">
      <t>ハイシン</t>
    </rPh>
    <phoneticPr fontId="19"/>
  </si>
  <si>
    <t>集配信区分</t>
    <rPh sb="0" eb="1">
      <t>シュウ</t>
    </rPh>
    <rPh sb="1" eb="3">
      <t>ハイシン</t>
    </rPh>
    <rPh sb="3" eb="5">
      <t>クブン</t>
    </rPh>
    <phoneticPr fontId="19"/>
  </si>
  <si>
    <t>起動方向</t>
    <rPh sb="0" eb="2">
      <t>キドウ</t>
    </rPh>
    <rPh sb="2" eb="4">
      <t>ホウコウ</t>
    </rPh>
    <phoneticPr fontId="19"/>
  </si>
  <si>
    <t>日</t>
    <rPh sb="0" eb="1">
      <t>ニチ</t>
    </rPh>
    <phoneticPr fontId="19"/>
  </si>
  <si>
    <t>月</t>
    <rPh sb="0" eb="1">
      <t>ツキ</t>
    </rPh>
    <phoneticPr fontId="19"/>
  </si>
  <si>
    <t>特記事項</t>
    <rPh sb="0" eb="2">
      <t>トッキ</t>
    </rPh>
    <rPh sb="2" eb="4">
      <t>ジコウ</t>
    </rPh>
    <phoneticPr fontId="19"/>
  </si>
  <si>
    <t>会社名</t>
    <rPh sb="0" eb="3">
      <t>カイシャメイ</t>
    </rPh>
    <phoneticPr fontId="19"/>
  </si>
  <si>
    <t>年</t>
    <rPh sb="0" eb="1">
      <t>ネン</t>
    </rPh>
    <phoneticPr fontId="19"/>
  </si>
  <si>
    <t>（日本語名称）</t>
  </si>
  <si>
    <t>（日本語名称）</t>
    <rPh sb="1" eb="4">
      <t>ニホンゴ</t>
    </rPh>
    <rPh sb="4" eb="6">
      <t>メイショウ</t>
    </rPh>
    <phoneticPr fontId="19"/>
  </si>
  <si>
    <t>ユーザーID</t>
    <phoneticPr fontId="19"/>
  </si>
  <si>
    <t>ファイルID</t>
    <phoneticPr fontId="19"/>
  </si>
  <si>
    <t>（</t>
    <phoneticPr fontId="19"/>
  </si>
  <si>
    <t>）</t>
    <phoneticPr fontId="19"/>
  </si>
  <si>
    <t>：</t>
    <phoneticPr fontId="19"/>
  </si>
  <si>
    <t>～</t>
    <phoneticPr fontId="19"/>
  </si>
  <si>
    <t>T</t>
    <phoneticPr fontId="19"/>
  </si>
  <si>
    <t>入力項目</t>
    <rPh sb="0" eb="2">
      <t>ニュウリョク</t>
    </rPh>
    <rPh sb="2" eb="4">
      <t>コウモク</t>
    </rPh>
    <phoneticPr fontId="19"/>
  </si>
  <si>
    <t>パスワード</t>
    <phoneticPr fontId="19"/>
  </si>
  <si>
    <t>/</t>
    <phoneticPr fontId="19"/>
  </si>
  <si>
    <t>選択項目</t>
    <rPh sb="0" eb="2">
      <t>センタク</t>
    </rPh>
    <rPh sb="2" eb="4">
      <t>コウモク</t>
    </rPh>
    <phoneticPr fontId="19"/>
  </si>
  <si>
    <t>ログインID</t>
    <phoneticPr fontId="19"/>
  </si>
  <si>
    <t>認証方式</t>
    <rPh sb="0" eb="2">
      <t>ニンショウ</t>
    </rPh>
    <rPh sb="2" eb="4">
      <t>ホウシキ</t>
    </rPh>
    <phoneticPr fontId="19"/>
  </si>
  <si>
    <t>.</t>
    <phoneticPr fontId="19"/>
  </si>
  <si>
    <t>※接続元IPアドレス又は</t>
    <rPh sb="1" eb="3">
      <t>セツゾク</t>
    </rPh>
    <rPh sb="3" eb="4">
      <t>モト</t>
    </rPh>
    <rPh sb="10" eb="11">
      <t>マタ</t>
    </rPh>
    <phoneticPr fontId="19"/>
  </si>
  <si>
    <t>=</t>
    <phoneticPr fontId="19"/>
  </si>
  <si>
    <t>入力不要</t>
    <rPh sb="0" eb="2">
      <t>ニュウリョク</t>
    </rPh>
    <rPh sb="2" eb="4">
      <t>フヨウ</t>
    </rPh>
    <phoneticPr fontId="19"/>
  </si>
  <si>
    <t>送受信完了レスポンス送信後</t>
    <rPh sb="0" eb="3">
      <t>ソウジュシン</t>
    </rPh>
    <rPh sb="3" eb="5">
      <t>カンリョウ</t>
    </rPh>
    <rPh sb="10" eb="12">
      <t>ソウシン</t>
    </rPh>
    <rPh sb="12" eb="13">
      <t>ゴ</t>
    </rPh>
    <phoneticPr fontId="19"/>
  </si>
  <si>
    <t>次リクエスト受信後</t>
    <rPh sb="0" eb="1">
      <t>ツギ</t>
    </rPh>
    <rPh sb="6" eb="8">
      <t>ジュシン</t>
    </rPh>
    <rPh sb="8" eb="9">
      <t>ゴ</t>
    </rPh>
    <phoneticPr fontId="19"/>
  </si>
  <si>
    <t>送受信完了レスポンス送信前</t>
    <rPh sb="0" eb="3">
      <t>ソウジュシン</t>
    </rPh>
    <rPh sb="3" eb="5">
      <t>カンリョウ</t>
    </rPh>
    <rPh sb="10" eb="12">
      <t>ソウシン</t>
    </rPh>
    <rPh sb="12" eb="13">
      <t>マエ</t>
    </rPh>
    <phoneticPr fontId="19"/>
  </si>
  <si>
    <t>連結送信ファイル数</t>
    <rPh sb="0" eb="2">
      <t>レンケツ</t>
    </rPh>
    <rPh sb="2" eb="4">
      <t>ソウシン</t>
    </rPh>
    <rPh sb="8" eb="9">
      <t>スウ</t>
    </rPh>
    <phoneticPr fontId="19"/>
  </si>
  <si>
    <t>集配信区分が配信の場合</t>
    <rPh sb="0" eb="1">
      <t>シュウ</t>
    </rPh>
    <rPh sb="1" eb="3">
      <t>ハイシン</t>
    </rPh>
    <rPh sb="3" eb="5">
      <t>クブン</t>
    </rPh>
    <rPh sb="6" eb="8">
      <t>ハイシン</t>
    </rPh>
    <rPh sb="9" eb="11">
      <t>バアイ</t>
    </rPh>
    <phoneticPr fontId="19"/>
  </si>
  <si>
    <t>なし</t>
  </si>
  <si>
    <t>あり（１）</t>
  </si>
  <si>
    <t>あり（２）</t>
  </si>
  <si>
    <t>あり（３）</t>
  </si>
  <si>
    <t>あり（４）</t>
  </si>
  <si>
    <t>あり（５）</t>
  </si>
  <si>
    <t>あり（６）</t>
  </si>
  <si>
    <t>あり（７）</t>
  </si>
  <si>
    <t>あり（８）</t>
  </si>
  <si>
    <t>あり（９）</t>
  </si>
  <si>
    <t>あり（10）</t>
    <phoneticPr fontId="19"/>
  </si>
  <si>
    <t>ご担当部署名</t>
    <rPh sb="1" eb="3">
      <t>タントウ</t>
    </rPh>
    <rPh sb="3" eb="5">
      <t>ブショ</t>
    </rPh>
    <rPh sb="5" eb="6">
      <t>メイ</t>
    </rPh>
    <phoneticPr fontId="19"/>
  </si>
  <si>
    <t>ご担当者</t>
    <rPh sb="1" eb="4">
      <t>タントウシャ</t>
    </rPh>
    <phoneticPr fontId="19"/>
  </si>
  <si>
    <t>ご担当者電話番号</t>
    <rPh sb="1" eb="4">
      <t>タントウシャ</t>
    </rPh>
    <rPh sb="4" eb="8">
      <t>デンワバンゴウ</t>
    </rPh>
    <phoneticPr fontId="19"/>
  </si>
  <si>
    <t>ご担当者メールアドレス</t>
    <rPh sb="1" eb="4">
      <t>タントウシャ</t>
    </rPh>
    <phoneticPr fontId="19"/>
  </si>
  <si>
    <t>接続先情報</t>
    <rPh sb="0" eb="2">
      <t>セツゾク</t>
    </rPh>
    <rPh sb="2" eb="3">
      <t>サキ</t>
    </rPh>
    <rPh sb="3" eb="5">
      <t>ジョウホウ</t>
    </rPh>
    <phoneticPr fontId="19"/>
  </si>
  <si>
    <t>共通取引先コード</t>
    <rPh sb="0" eb="2">
      <t>キョウツウ</t>
    </rPh>
    <rPh sb="2" eb="4">
      <t>トリヒキ</t>
    </rPh>
    <rPh sb="4" eb="5">
      <t>サキ</t>
    </rPh>
    <phoneticPr fontId="19"/>
  </si>
  <si>
    <t>U</t>
    <phoneticPr fontId="19"/>
  </si>
  <si>
    <t>N</t>
    <phoneticPr fontId="19"/>
  </si>
  <si>
    <t>S</t>
    <phoneticPr fontId="19"/>
  </si>
  <si>
    <t>B</t>
    <phoneticPr fontId="19"/>
  </si>
  <si>
    <t>※SEDIO-VANから通知します。</t>
    <rPh sb="12" eb="14">
      <t>ツウチ</t>
    </rPh>
    <phoneticPr fontId="19"/>
  </si>
  <si>
    <t>SEDIO-VAN側着信回線情報</t>
    <rPh sb="9" eb="10">
      <t>ガワ</t>
    </rPh>
    <rPh sb="10" eb="12">
      <t>チャクシン</t>
    </rPh>
    <rPh sb="12" eb="14">
      <t>カイセン</t>
    </rPh>
    <rPh sb="14" eb="16">
      <t>ジョウホウ</t>
    </rPh>
    <phoneticPr fontId="19"/>
  </si>
  <si>
    <t>発注</t>
    <rPh sb="0" eb="2">
      <t>ハッチュウ</t>
    </rPh>
    <phoneticPr fontId="19"/>
  </si>
  <si>
    <t>集信</t>
    <rPh sb="0" eb="2">
      <t>シュウシン</t>
    </rPh>
    <phoneticPr fontId="19"/>
  </si>
  <si>
    <t>※ファイルの送受信を行う企業名をご記入ください。</t>
    <rPh sb="17" eb="19">
      <t>キニュウ</t>
    </rPh>
    <phoneticPr fontId="19"/>
  </si>
  <si>
    <t>※メーリングリストがあれば、メーリングリストをご記入ください。</t>
    <rPh sb="24" eb="26">
      <t>キニュウ</t>
    </rPh>
    <phoneticPr fontId="19"/>
  </si>
  <si>
    <t>パスワード認証</t>
    <rPh sb="5" eb="7">
      <t>ニンショウ</t>
    </rPh>
    <phoneticPr fontId="19"/>
  </si>
  <si>
    <t>ホスト名</t>
    <rPh sb="3" eb="4">
      <t>メイ</t>
    </rPh>
    <phoneticPr fontId="19"/>
  </si>
  <si>
    <t>ポート番号</t>
    <rPh sb="3" eb="5">
      <t>バンゴウ</t>
    </rPh>
    <phoneticPr fontId="19"/>
  </si>
  <si>
    <t>■通信シーケンス</t>
    <rPh sb="1" eb="3">
      <t>ツウシン</t>
    </rPh>
    <phoneticPr fontId="43"/>
  </si>
  <si>
    <t>■SSHプロトコル仕様</t>
    <rPh sb="9" eb="11">
      <t>シヨウ</t>
    </rPh>
    <phoneticPr fontId="43"/>
  </si>
  <si>
    <t>①バージョン</t>
    <phoneticPr fontId="43"/>
  </si>
  <si>
    <t>2.0</t>
    <phoneticPr fontId="43"/>
  </si>
  <si>
    <t>②アルゴリズム</t>
    <phoneticPr fontId="43"/>
  </si>
  <si>
    <t>暗号アルゴリズム：</t>
    <rPh sb="0" eb="2">
      <t>アンゴウ</t>
    </rPh>
    <phoneticPr fontId="43"/>
  </si>
  <si>
    <t>aes256-cbc/aes192-cbc/aes128-cbc/3des-cbc/3des-ctr/blowfish-cbc/aes256-ctr/aes192-ctr/aes128-ctr/arcfour256/arcfour128/arcfour</t>
    <phoneticPr fontId="43"/>
  </si>
  <si>
    <t>メッセージ認証コード(MAC)：</t>
    <rPh sb="5" eb="7">
      <t>ニンショウ</t>
    </rPh>
    <phoneticPr fontId="43"/>
  </si>
  <si>
    <t>hmac-sha2-512/hmac-sha2-256/hmac-sha1/hmac-sha1-96/hmac-md5/hmac-md5-96</t>
    <phoneticPr fontId="43"/>
  </si>
  <si>
    <t>圧縮アルゴリズム：</t>
    <rPh sb="0" eb="2">
      <t>アッシュク</t>
    </rPh>
    <phoneticPr fontId="43"/>
  </si>
  <si>
    <t>none/zlib/zlib@openssh.com</t>
    <phoneticPr fontId="43"/>
  </si>
  <si>
    <t>③ユーザ認証</t>
    <rPh sb="4" eb="6">
      <t>ニンショウ</t>
    </rPh>
    <phoneticPr fontId="43"/>
  </si>
  <si>
    <t>パスワード認証(password)</t>
    <phoneticPr fontId="43"/>
  </si>
  <si>
    <t>④サブシステムチャンネル</t>
    <phoneticPr fontId="43"/>
  </si>
  <si>
    <t>チャンネルタイプ：</t>
    <phoneticPr fontId="43"/>
  </si>
  <si>
    <t>session</t>
    <phoneticPr fontId="43"/>
  </si>
  <si>
    <t>チャンネルリクエスト：</t>
    <phoneticPr fontId="43"/>
  </si>
  <si>
    <t>subsystem(サブシステム名"sftp"のみ)</t>
    <rPh sb="16" eb="17">
      <t>メイ</t>
    </rPh>
    <phoneticPr fontId="43"/>
  </si>
  <si>
    <t>通信中のチャンネル数：</t>
    <rPh sb="0" eb="3">
      <t>ツウシンチュウ</t>
    </rPh>
    <rPh sb="9" eb="10">
      <t>スウ</t>
    </rPh>
    <phoneticPr fontId="43"/>
  </si>
  <si>
    <t>1</t>
    <phoneticPr fontId="43"/>
  </si>
  <si>
    <t>⑤ファイル転送</t>
    <rPh sb="5" eb="7">
      <t>テンソウ</t>
    </rPh>
    <phoneticPr fontId="43"/>
  </si>
  <si>
    <t>次項参照</t>
    <rPh sb="0" eb="2">
      <t>ジコウ</t>
    </rPh>
    <rPh sb="2" eb="4">
      <t>サンショウ</t>
    </rPh>
    <phoneticPr fontId="43"/>
  </si>
  <si>
    <t>■SFTP仕様</t>
    <rPh sb="5" eb="7">
      <t>シヨウ</t>
    </rPh>
    <phoneticPr fontId="43"/>
  </si>
  <si>
    <t>バージョン</t>
    <phoneticPr fontId="43"/>
  </si>
  <si>
    <t>3</t>
    <phoneticPr fontId="43"/>
  </si>
  <si>
    <t>文字セット</t>
    <rPh sb="0" eb="2">
      <t>モジ</t>
    </rPh>
    <phoneticPr fontId="43"/>
  </si>
  <si>
    <t>UTF-8</t>
    <phoneticPr fontId="43"/>
  </si>
  <si>
    <t>ディレクトリの区切り文字</t>
    <rPh sb="7" eb="9">
      <t>クギ</t>
    </rPh>
    <rPh sb="10" eb="12">
      <t>モジ</t>
    </rPh>
    <phoneticPr fontId="43"/>
  </si>
  <si>
    <t>スラッシュ(「/」)</t>
    <phoneticPr fontId="43"/>
  </si>
  <si>
    <t>ファイル受信</t>
    <rPh sb="4" eb="6">
      <t>ジュシン</t>
    </rPh>
    <phoneticPr fontId="43"/>
  </si>
  <si>
    <t>・バイナリ転送のみ</t>
    <rPh sb="5" eb="7">
      <t>テンソウ</t>
    </rPh>
    <phoneticPr fontId="43"/>
  </si>
  <si>
    <t>・追加受信(APPEND)は未サポート</t>
    <rPh sb="1" eb="3">
      <t>ツイカ</t>
    </rPh>
    <rPh sb="3" eb="5">
      <t>ジュシン</t>
    </rPh>
    <rPh sb="14" eb="15">
      <t>ミ</t>
    </rPh>
    <phoneticPr fontId="43"/>
  </si>
  <si>
    <t>・二重受信チェック無し</t>
    <rPh sb="1" eb="3">
      <t>ニジュウ</t>
    </rPh>
    <rPh sb="3" eb="5">
      <t>ジュシン</t>
    </rPh>
    <rPh sb="9" eb="10">
      <t>ナ</t>
    </rPh>
    <phoneticPr fontId="43"/>
  </si>
  <si>
    <t>ファイル送信</t>
    <rPh sb="4" eb="6">
      <t>ソウシン</t>
    </rPh>
    <phoneticPr fontId="43"/>
  </si>
  <si>
    <t>・連結送信(固定ファイル名の場合のみ可)</t>
    <rPh sb="1" eb="3">
      <t>レンケツ</t>
    </rPh>
    <rPh sb="3" eb="5">
      <t>ソウシン</t>
    </rPh>
    <rPh sb="6" eb="8">
      <t>コテイ</t>
    </rPh>
    <rPh sb="12" eb="13">
      <t>メイ</t>
    </rPh>
    <rPh sb="14" eb="16">
      <t>バアイ</t>
    </rPh>
    <rPh sb="18" eb="19">
      <t>カ</t>
    </rPh>
    <phoneticPr fontId="43"/>
  </si>
  <si>
    <t>・追加送信(APPEND)は未サポート</t>
    <rPh sb="1" eb="3">
      <t>ツイカ</t>
    </rPh>
    <rPh sb="3" eb="5">
      <t>ソウシン</t>
    </rPh>
    <rPh sb="14" eb="15">
      <t>ミ</t>
    </rPh>
    <phoneticPr fontId="43"/>
  </si>
  <si>
    <t>・送信完了後のファイルの再送信不可</t>
    <rPh sb="1" eb="3">
      <t>ソウシン</t>
    </rPh>
    <rPh sb="3" eb="5">
      <t>カンリョウ</t>
    </rPh>
    <rPh sb="5" eb="6">
      <t>ゴ</t>
    </rPh>
    <rPh sb="12" eb="15">
      <t>サイソウシン</t>
    </rPh>
    <rPh sb="15" eb="17">
      <t>フカ</t>
    </rPh>
    <phoneticPr fontId="43"/>
  </si>
  <si>
    <t>・送信ファイル無し時リプライコード2応答</t>
    <rPh sb="1" eb="3">
      <t>ソウシン</t>
    </rPh>
    <rPh sb="7" eb="8">
      <t>ナ</t>
    </rPh>
    <rPh sb="9" eb="10">
      <t>ジ</t>
    </rPh>
    <rPh sb="18" eb="20">
      <t>オウトウ</t>
    </rPh>
    <phoneticPr fontId="43"/>
  </si>
  <si>
    <t>送受信ファイル名</t>
    <rPh sb="0" eb="3">
      <t>ソウジュシン</t>
    </rPh>
    <rPh sb="7" eb="8">
      <t>メイ</t>
    </rPh>
    <phoneticPr fontId="43"/>
  </si>
  <si>
    <t>固定もしくは任意</t>
    <rPh sb="0" eb="2">
      <t>コテイ</t>
    </rPh>
    <rPh sb="6" eb="8">
      <t>ニンイ</t>
    </rPh>
    <phoneticPr fontId="43"/>
  </si>
  <si>
    <t>SFTPコマンド</t>
    <phoneticPr fontId="43"/>
  </si>
  <si>
    <t>GET/MGET/PUT/LIST/LONG LIST</t>
    <phoneticPr fontId="43"/>
  </si>
  <si>
    <t>※LIST/LONG LIST出力フォーマット</t>
    <rPh sb="15" eb="17">
      <t>シュツリョク</t>
    </rPh>
    <phoneticPr fontId="43"/>
  </si>
  <si>
    <t>　並び順：Unicode順</t>
    <rPh sb="1" eb="2">
      <t>ナラ</t>
    </rPh>
    <rPh sb="3" eb="4">
      <t>ジュン</t>
    </rPh>
    <phoneticPr fontId="43"/>
  </si>
  <si>
    <t>　件数制限：無し</t>
    <rPh sb="1" eb="3">
      <t>ケンスウ</t>
    </rPh>
    <rPh sb="3" eb="5">
      <t>セイゲン</t>
    </rPh>
    <phoneticPr fontId="43"/>
  </si>
  <si>
    <t>　LIST：ファイル名</t>
    <rPh sb="10" eb="11">
      <t>メイ</t>
    </rPh>
    <phoneticPr fontId="43"/>
  </si>
  <si>
    <t>　LONG LIST：パーミッション,ハードリンク数,所有者とグループ,ファイルサイズ,タイムスタンプ,ファイル名</t>
    <phoneticPr fontId="43"/>
  </si>
  <si>
    <t>　　　　　　　　drwx------ 1 user grop 4096 Dec 16 13:16 hoge1</t>
    <phoneticPr fontId="43"/>
  </si>
  <si>
    <t>　　　　　　　　-rwx------ 1 user grop 1204 Dec 14 13:17 hoge2</t>
    <phoneticPr fontId="43"/>
  </si>
  <si>
    <t>リプライコード</t>
    <phoneticPr fontId="43"/>
  </si>
  <si>
    <t>0：SSH_FX_OK：正常終了</t>
    <rPh sb="12" eb="14">
      <t>セイジョウ</t>
    </rPh>
    <rPh sb="14" eb="16">
      <t>シュウリョウ</t>
    </rPh>
    <phoneticPr fontId="43"/>
  </si>
  <si>
    <t>1：SSH_FX_EOF：ファイルの終わりに達した</t>
    <rPh sb="18" eb="19">
      <t>オ</t>
    </rPh>
    <rPh sb="22" eb="23">
      <t>タッ</t>
    </rPh>
    <phoneticPr fontId="43"/>
  </si>
  <si>
    <t>2：SSH_FX_NO_SUCH_FILE：ファイルやディレクトリは存在しない</t>
    <rPh sb="34" eb="36">
      <t>ソンザイ</t>
    </rPh>
    <phoneticPr fontId="43"/>
  </si>
  <si>
    <t>3：SSH_FX_PERMISSION_DENIED：アクセスを拒否された</t>
    <rPh sb="32" eb="34">
      <t>キョヒ</t>
    </rPh>
    <phoneticPr fontId="43"/>
  </si>
  <si>
    <t>4：SSH_FX_FAILURE：他のエラーコードで定義されていないエラーが発生</t>
    <rPh sb="17" eb="18">
      <t>タ</t>
    </rPh>
    <rPh sb="26" eb="28">
      <t>テイギ</t>
    </rPh>
    <rPh sb="38" eb="40">
      <t>ハッセイ</t>
    </rPh>
    <phoneticPr fontId="43"/>
  </si>
  <si>
    <t>8：SSH_FX_OP_UNSUPPORTED：非サポートの操作を行った</t>
    <rPh sb="24" eb="25">
      <t>ヒ</t>
    </rPh>
    <rPh sb="30" eb="32">
      <t>ソウサ</t>
    </rPh>
    <rPh sb="33" eb="34">
      <t>オコナ</t>
    </rPh>
    <phoneticPr fontId="43"/>
  </si>
  <si>
    <t>ファイル成立タイミング</t>
    <rPh sb="4" eb="6">
      <t>セイリツ</t>
    </rPh>
    <phoneticPr fontId="43"/>
  </si>
  <si>
    <t>データ転送完了後/データ転送後の削除完了後</t>
    <rPh sb="3" eb="5">
      <t>テンソウ</t>
    </rPh>
    <rPh sb="5" eb="7">
      <t>カンリョウ</t>
    </rPh>
    <rPh sb="7" eb="8">
      <t>ゴ</t>
    </rPh>
    <phoneticPr fontId="43"/>
  </si>
  <si>
    <t>R</t>
    <phoneticPr fontId="19"/>
  </si>
  <si>
    <t>ファイルIDの参考情報</t>
    <rPh sb="7" eb="9">
      <t>サンコウ</t>
    </rPh>
    <rPh sb="9" eb="11">
      <t>ジョウホウ</t>
    </rPh>
    <phoneticPr fontId="19"/>
  </si>
  <si>
    <t>卸側</t>
    <rPh sb="0" eb="1">
      <t>オロシ</t>
    </rPh>
    <rPh sb="1" eb="2">
      <t>ガワ</t>
    </rPh>
    <phoneticPr fontId="19"/>
  </si>
  <si>
    <t>・発注（10）　卸→JSOL　：　R1</t>
    <rPh sb="1" eb="3">
      <t>ハッチュウ</t>
    </rPh>
    <rPh sb="8" eb="9">
      <t>オロシ</t>
    </rPh>
    <phoneticPr fontId="19"/>
  </si>
  <si>
    <t>・蔵出（20）　JSOL→卸　：　S2</t>
    <rPh sb="1" eb="3">
      <t>クラダ</t>
    </rPh>
    <rPh sb="13" eb="14">
      <t>オロシ</t>
    </rPh>
    <phoneticPr fontId="19"/>
  </si>
  <si>
    <t>・納期回答（30）　JSOL→卸　：　S2</t>
    <rPh sb="1" eb="3">
      <t>ノウキ</t>
    </rPh>
    <rPh sb="3" eb="5">
      <t>カイトウ</t>
    </rPh>
    <rPh sb="15" eb="16">
      <t>オロシ</t>
    </rPh>
    <phoneticPr fontId="19"/>
  </si>
  <si>
    <t>・請求照合（50）　JSOL→卸　：　S3</t>
    <rPh sb="1" eb="5">
      <t>セイキュウショウゴウ</t>
    </rPh>
    <rPh sb="15" eb="16">
      <t>オロシ</t>
    </rPh>
    <phoneticPr fontId="19"/>
  </si>
  <si>
    <t>メーカー側</t>
    <rPh sb="4" eb="5">
      <t>ガワ</t>
    </rPh>
    <phoneticPr fontId="19"/>
  </si>
  <si>
    <t>・発注（10）　JSOL→メーカー　：　S1</t>
    <rPh sb="1" eb="3">
      <t>ハッチュウ</t>
    </rPh>
    <phoneticPr fontId="19"/>
  </si>
  <si>
    <t>・蔵出（20）　メーカー→JSOL　：　R1</t>
    <rPh sb="1" eb="3">
      <t>クラダ</t>
    </rPh>
    <phoneticPr fontId="19"/>
  </si>
  <si>
    <t>・納期回答（30）　メーカー→JSOL　：　R1</t>
    <rPh sb="1" eb="3">
      <t>ノウキ</t>
    </rPh>
    <rPh sb="3" eb="5">
      <t>カイトウ</t>
    </rPh>
    <phoneticPr fontId="19"/>
  </si>
  <si>
    <t>・請求照合（50）　メーカー→JSOL　：　R1</t>
    <rPh sb="1" eb="3">
      <t>セイキュウ</t>
    </rPh>
    <rPh sb="3" eb="5">
      <t>ショウゴウ</t>
    </rPh>
    <phoneticPr fontId="19"/>
  </si>
  <si>
    <t>・商品情報（81）　メーカー→JSOL　：　R2</t>
    <rPh sb="1" eb="3">
      <t>ショウヒン</t>
    </rPh>
    <rPh sb="3" eb="5">
      <t>ジョウホウ</t>
    </rPh>
    <phoneticPr fontId="19"/>
  </si>
  <si>
    <t>・商品情報（81）　JSOL→卸　：　S4</t>
    <rPh sb="15" eb="16">
      <t>オロシ</t>
    </rPh>
    <phoneticPr fontId="19"/>
  </si>
  <si>
    <t>移動／削除リクエスト受信後</t>
    <rPh sb="0" eb="2">
      <t>イドウ</t>
    </rPh>
    <rPh sb="3" eb="5">
      <t>サクジョ</t>
    </rPh>
    <rPh sb="10" eb="12">
      <t>ジュシン</t>
    </rPh>
    <rPh sb="12" eb="13">
      <t>ゴ</t>
    </rPh>
    <phoneticPr fontId="19"/>
  </si>
  <si>
    <t>接続先起動</t>
    <rPh sb="0" eb="2">
      <t>セツゾク</t>
    </rPh>
    <rPh sb="2" eb="3">
      <t>サキ</t>
    </rPh>
    <rPh sb="3" eb="5">
      <t>キドウ</t>
    </rPh>
    <phoneticPr fontId="19"/>
  </si>
  <si>
    <t>センター（SEDIO-VAN）起動</t>
    <rPh sb="15" eb="17">
      <t>キドウ</t>
    </rPh>
    <phoneticPr fontId="19"/>
  </si>
  <si>
    <t>bizk.edi-trade.com</t>
    <phoneticPr fontId="19"/>
  </si>
  <si>
    <t>biza.edi-trade.com</t>
    <phoneticPr fontId="19"/>
  </si>
  <si>
    <t>本番機→</t>
    <rPh sb="0" eb="2">
      <t>ホンバン</t>
    </rPh>
    <rPh sb="2" eb="3">
      <t>キ</t>
    </rPh>
    <phoneticPr fontId="19"/>
  </si>
  <si>
    <t>外検証機→</t>
    <rPh sb="0" eb="1">
      <t>ソト</t>
    </rPh>
    <rPh sb="1" eb="3">
      <t>ケンショウ</t>
    </rPh>
    <rPh sb="3" eb="4">
      <t>キ</t>
    </rPh>
    <phoneticPr fontId="19"/>
  </si>
  <si>
    <t>biza.edi-trade.com</t>
  </si>
  <si>
    <t xml:space="preserve"> 　接続元ホスト名のどちらかをご記入ください。</t>
    <rPh sb="2" eb="4">
      <t>セツゾク</t>
    </rPh>
    <rPh sb="4" eb="5">
      <t>モト</t>
    </rPh>
    <rPh sb="8" eb="9">
      <t>メイ</t>
    </rPh>
    <rPh sb="16" eb="18">
      <t>キニュウ</t>
    </rPh>
    <phoneticPr fontId="19"/>
  </si>
  <si>
    <t xml:space="preserve"> 　接続状況を調査するときログ解析のために</t>
    <rPh sb="2" eb="4">
      <t>セツゾク</t>
    </rPh>
    <rPh sb="4" eb="6">
      <t>ジョウキョウ</t>
    </rPh>
    <rPh sb="7" eb="9">
      <t>チョウサ</t>
    </rPh>
    <rPh sb="15" eb="17">
      <t>カイセキ</t>
    </rPh>
    <phoneticPr fontId="19"/>
  </si>
  <si>
    <t xml:space="preserve"> 　使います。</t>
    <rPh sb="2" eb="3">
      <t>ツカ</t>
    </rPh>
    <phoneticPr fontId="19"/>
  </si>
  <si>
    <t>ファイル情報　（集信１）</t>
    <rPh sb="4" eb="6">
      <t>ジョウホウ</t>
    </rPh>
    <rPh sb="8" eb="10">
      <t>シュウシン</t>
    </rPh>
    <phoneticPr fontId="19"/>
  </si>
  <si>
    <t>ファイル情報　（配信１）</t>
    <rPh sb="4" eb="6">
      <t>ジョウホウ</t>
    </rPh>
    <rPh sb="8" eb="10">
      <t>ハイシン</t>
    </rPh>
    <phoneticPr fontId="19"/>
  </si>
  <si>
    <t>ファイル（データ）種</t>
    <rPh sb="9" eb="10">
      <t>シュ</t>
    </rPh>
    <phoneticPr fontId="19"/>
  </si>
  <si>
    <t>R1→　/receive</t>
    <phoneticPr fontId="19"/>
  </si>
  <si>
    <t>S1→　/send/hacchu</t>
    <phoneticPr fontId="19"/>
  </si>
  <si>
    <t>S2→　/send/kuradashinokikaito</t>
    <phoneticPr fontId="19"/>
  </si>
  <si>
    <t>S3→　/send/seikyu</t>
    <phoneticPr fontId="19"/>
  </si>
  <si>
    <t>ファイル情報　（配信２）</t>
    <rPh sb="4" eb="6">
      <t>ジョウホウ</t>
    </rPh>
    <rPh sb="8" eb="10">
      <t>ハイシン</t>
    </rPh>
    <phoneticPr fontId="19"/>
  </si>
  <si>
    <t>ファイル情報　（配信３）</t>
    <rPh sb="4" eb="6">
      <t>ジョウホウ</t>
    </rPh>
    <rPh sb="8" eb="10">
      <t>ハイシン</t>
    </rPh>
    <phoneticPr fontId="19"/>
  </si>
  <si>
    <t>卸</t>
    <rPh sb="0" eb="1">
      <t>オロシ</t>
    </rPh>
    <phoneticPr fontId="19"/>
  </si>
  <si>
    <t>メーカー</t>
    <phoneticPr fontId="19"/>
  </si>
  <si>
    <t>業態（卸／メーカー）</t>
    <rPh sb="0" eb="2">
      <t>ギョウタイ</t>
    </rPh>
    <rPh sb="3" eb="4">
      <t>オロシ</t>
    </rPh>
    <phoneticPr fontId="19"/>
  </si>
  <si>
    <t>接続元IPアドレス</t>
    <rPh sb="0" eb="2">
      <t>セツゾク</t>
    </rPh>
    <rPh sb="2" eb="3">
      <t>モト</t>
    </rPh>
    <phoneticPr fontId="19"/>
  </si>
  <si>
    <t>接続元ホスト名（FQDN）</t>
    <rPh sb="0" eb="2">
      <t>セツゾク</t>
    </rPh>
    <rPh sb="2" eb="3">
      <t>モト</t>
    </rPh>
    <rPh sb="6" eb="7">
      <t>メイ</t>
    </rPh>
    <phoneticPr fontId="19"/>
  </si>
  <si>
    <t>ファイル成立タイミング</t>
    <rPh sb="4" eb="6">
      <t>セイリツ</t>
    </rPh>
    <phoneticPr fontId="19"/>
  </si>
  <si>
    <t>（VANI側から見て）</t>
    <rPh sb="5" eb="6">
      <t>ガワ</t>
    </rPh>
    <rPh sb="8" eb="9">
      <t>ミ</t>
    </rPh>
    <phoneticPr fontId="19"/>
  </si>
  <si>
    <t>特記事項がございましたら</t>
    <phoneticPr fontId="19"/>
  </si>
  <si>
    <t>ご記入ください。</t>
  </si>
  <si>
    <t>休止・削除予定日時</t>
    <rPh sb="0" eb="2">
      <t>キュウシ</t>
    </rPh>
    <rPh sb="3" eb="5">
      <t>サクジョ</t>
    </rPh>
    <rPh sb="5" eb="7">
      <t>ヨテイ</t>
    </rPh>
    <rPh sb="7" eb="9">
      <t>ニチジ</t>
    </rPh>
    <phoneticPr fontId="19"/>
  </si>
  <si>
    <t>本番開始予定日時</t>
    <rPh sb="0" eb="2">
      <t>ホンバン</t>
    </rPh>
    <rPh sb="2" eb="4">
      <t>カイシ</t>
    </rPh>
    <rPh sb="4" eb="6">
      <t>ヨテイ</t>
    </rPh>
    <rPh sb="6" eb="8">
      <t>ニチジ</t>
    </rPh>
    <phoneticPr fontId="19"/>
  </si>
  <si>
    <t>接続テスト予定日時</t>
    <rPh sb="0" eb="2">
      <t>セツゾク</t>
    </rPh>
    <rPh sb="5" eb="7">
      <t>ヨテイ</t>
    </rPh>
    <rPh sb="7" eb="9">
      <t>ニチジ</t>
    </rPh>
    <phoneticPr fontId="19"/>
  </si>
  <si>
    <t>2.接続先情報の変更</t>
    <phoneticPr fontId="19"/>
  </si>
  <si>
    <t>3.接続先休止</t>
    <phoneticPr fontId="19"/>
  </si>
  <si>
    <t>4.接続先削除</t>
    <phoneticPr fontId="19"/>
  </si>
  <si>
    <t>1.新規接続先登録／接続テスト／本番開始</t>
    <rPh sb="7" eb="9">
      <t>トウロク</t>
    </rPh>
    <rPh sb="10" eb="12">
      <t>セツゾク</t>
    </rPh>
    <rPh sb="16" eb="18">
      <t>ホンバン</t>
    </rPh>
    <rPh sb="18" eb="20">
      <t>カイシ</t>
    </rPh>
    <phoneticPr fontId="19"/>
  </si>
  <si>
    <t>→</t>
    <phoneticPr fontId="19"/>
  </si>
  <si>
    <t>時間は24H形式でご記入ください。
原則として営業日・営業時間内の対応です。それ以外はご相談ください。
※営業時間：9:00-17:00</t>
    <rPh sb="18" eb="20">
      <t>ゲンソク</t>
    </rPh>
    <rPh sb="23" eb="26">
      <t>エイギョウビ</t>
    </rPh>
    <rPh sb="27" eb="29">
      <t>エイギョウ</t>
    </rPh>
    <rPh sb="29" eb="31">
      <t>ジカン</t>
    </rPh>
    <rPh sb="31" eb="32">
      <t>ナイ</t>
    </rPh>
    <rPh sb="33" eb="35">
      <t>タイオウ</t>
    </rPh>
    <rPh sb="40" eb="42">
      <t>イガイ</t>
    </rPh>
    <rPh sb="44" eb="46">
      <t>ソウダン</t>
    </rPh>
    <rPh sb="53" eb="55">
      <t>エイギョウ</t>
    </rPh>
    <rPh sb="55" eb="57">
      <t>ジカン</t>
    </rPh>
    <phoneticPr fontId="19"/>
  </si>
  <si>
    <t>通信ソフト</t>
    <rPh sb="0" eb="2">
      <t>ツウシン</t>
    </rPh>
    <phoneticPr fontId="19"/>
  </si>
  <si>
    <t>IJS21</t>
  </si>
  <si>
    <t>IJS21</t>
    <phoneticPr fontId="19"/>
  </si>
  <si>
    <t>その他</t>
    <rPh sb="2" eb="3">
      <t>ホカ</t>
    </rPh>
    <phoneticPr fontId="19"/>
  </si>
  <si>
    <t>文字コード</t>
    <rPh sb="0" eb="2">
      <t>モジ</t>
    </rPh>
    <phoneticPr fontId="19"/>
  </si>
  <si>
    <t>SJIS</t>
    <phoneticPr fontId="19"/>
  </si>
  <si>
    <t>EBCDIC</t>
    <phoneticPr fontId="19"/>
  </si>
  <si>
    <t>【SEDIO-VANにおけるテスト環境について】</t>
  </si>
  <si>
    <t>SEDIO-VANでは、「テスト環境」にあたる環境はありません。</t>
  </si>
  <si>
    <t>テストを行う環境も、通常業務で通信されている環境と同じになります。</t>
  </si>
  <si>
    <t>【目的に応じたテストパターンについて】</t>
  </si>
  <si>
    <t>新規・変更に関わらず、テストには以下の様なパターンがあります。</t>
    <rPh sb="0" eb="2">
      <t>シンキ</t>
    </rPh>
    <rPh sb="3" eb="5">
      <t>ヘンコウ</t>
    </rPh>
    <rPh sb="6" eb="7">
      <t>カカ</t>
    </rPh>
    <rPh sb="16" eb="18">
      <t>イカ</t>
    </rPh>
    <rPh sb="19" eb="20">
      <t>ヨウ</t>
    </rPh>
    <phoneticPr fontId="19"/>
  </si>
  <si>
    <t>テスト目的によって、テスト内容をご検討ください。</t>
    <rPh sb="3" eb="5">
      <t>モクテキ</t>
    </rPh>
    <rPh sb="13" eb="15">
      <t>ナイヨウ</t>
    </rPh>
    <rPh sb="17" eb="19">
      <t>ケントウ</t>
    </rPh>
    <phoneticPr fontId="19"/>
  </si>
  <si>
    <t>（１）</t>
    <phoneticPr fontId="19"/>
  </si>
  <si>
    <t>疎通テスト：0バイト送信／ファイルなし受信　により、疎通確認のみを行う場合。</t>
    <phoneticPr fontId="19"/>
  </si>
  <si>
    <t>（２）</t>
    <phoneticPr fontId="19"/>
  </si>
  <si>
    <t>データ送受信テスト</t>
    <phoneticPr fontId="19"/>
  </si>
  <si>
    <t>①</t>
    <phoneticPr fontId="19"/>
  </si>
  <si>
    <t>取引先様とご調整の上で、本番業務と同様のデータで送受信テストを行う場合。</t>
    <phoneticPr fontId="19"/>
  </si>
  <si>
    <t>②</t>
    <phoneticPr fontId="19"/>
  </si>
  <si>
    <t>データの宛先を自分自身として、送信／受信のテストを行う場合。</t>
    <phoneticPr fontId="19"/>
  </si>
  <si>
    <t>③</t>
    <phoneticPr fontId="19"/>
  </si>
  <si>
    <t>送信先をJSOLテストユーザー宛てとして送信／JSOLでテストデータをセットしての受信　を行う場合。</t>
    <phoneticPr fontId="19"/>
  </si>
  <si>
    <t>sedio@nifty.com</t>
    <phoneticPr fontId="19"/>
  </si>
  <si>
    <t>SJIS</t>
  </si>
  <si>
    <t>接続先定義登録依頼書　SFTP手順（IJS21用） Ver3.0</t>
    <rPh sb="0" eb="2">
      <t>セツゾク</t>
    </rPh>
    <rPh sb="2" eb="3">
      <t>サキ</t>
    </rPh>
    <rPh sb="3" eb="5">
      <t>テイギ</t>
    </rPh>
    <rPh sb="5" eb="7">
      <t>トウロク</t>
    </rPh>
    <rPh sb="15" eb="17">
      <t>テジュン</t>
    </rPh>
    <rPh sb="23" eb="24">
      <t>ヨウ</t>
    </rPh>
    <phoneticPr fontId="19"/>
  </si>
  <si>
    <t>定義登録依頼書受付NO</t>
    <rPh sb="0" eb="2">
      <t>テイギ</t>
    </rPh>
    <rPh sb="2" eb="4">
      <t>トウロク</t>
    </rPh>
    <rPh sb="7" eb="9">
      <t>ウケツケ</t>
    </rPh>
    <phoneticPr fontId="19"/>
  </si>
  <si>
    <t>依頼者（フリガナ）</t>
    <rPh sb="2" eb="3">
      <t>シャ</t>
    </rPh>
    <phoneticPr fontId="19"/>
  </si>
  <si>
    <t>依頼者連絡先</t>
    <rPh sb="2" eb="3">
      <t>シャ</t>
    </rPh>
    <rPh sb="3" eb="5">
      <t>レンラク</t>
    </rPh>
    <rPh sb="5" eb="6">
      <t>サキ</t>
    </rPh>
    <phoneticPr fontId="19"/>
  </si>
  <si>
    <t>依頼先メールアドレス</t>
    <rPh sb="2" eb="3">
      <t>サキ</t>
    </rPh>
    <phoneticPr fontId="19"/>
  </si>
  <si>
    <t>依頼内容</t>
    <rPh sb="2" eb="4">
      <t>ナイヨウ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</si>
</sst>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&quot;¥&quot;#,##0_);[Red]\(&quot;¥&quot;#,##0\)"/>
    <numFmt numFmtId="177" formatCode="&quot;¥&quot;#,##0.00_);[Red]\(&quot;¥&quot;#,##0.00\)"/>
    <numFmt numFmtId="178" formatCode="00"/>
    <numFmt numFmtId="179" formatCode="aaa"/>
    <numFmt numFmtId="180" formatCode="[$-F800]dddd\,\ mmmm\ dd\,\ yyyy"/>
  </numFmts>
  <fonts count="47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i/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8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Meiryo UI"/>
      <family val="3"/>
      <charset val="128"/>
    </font>
    <font>
      <sz val="11"/>
      <color theme="1"/>
      <name val="メイリオ"/>
      <family val="2"/>
      <charset val="128"/>
    </font>
    <font>
      <u/>
      <sz val="11"/>
      <color theme="10"/>
      <name val="ＭＳ Ｐゴシック"/>
      <family val="3"/>
      <charset val="128"/>
    </font>
    <font>
      <sz val="16"/>
      <color theme="1"/>
      <name val="メイリオ"/>
      <family val="2"/>
      <charset val="128"/>
    </font>
    <font>
      <sz val="6"/>
      <name val="ＭＳ Ｐゴシック"/>
      <family val="2"/>
      <charset val="128"/>
      <scheme val="minor"/>
    </font>
    <font>
      <sz val="16"/>
      <color theme="1"/>
      <name val="メイリオ"/>
      <family val="3"/>
      <charset val="128"/>
    </font>
    <font>
      <b/>
      <sz val="18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</fills>
  <borders count="4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2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8" fillId="4" borderId="0" applyNumberFormat="0" applyBorder="0" applyAlignment="0" applyProtection="0">
      <alignment vertical="center"/>
    </xf>
    <xf numFmtId="40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177" fontId="6" fillId="0" borderId="0" applyFont="0" applyFill="0" applyBorder="0" applyAlignment="0" applyProtection="0">
      <alignment vertical="center"/>
    </xf>
    <xf numFmtId="176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40" fillId="0" borderId="0">
      <alignment vertical="center"/>
    </xf>
    <xf numFmtId="0" fontId="41" fillId="0" borderId="0" applyNumberFormat="0" applyFill="0" applyBorder="0" applyAlignment="0" applyProtection="0"/>
  </cellStyleXfs>
  <cellXfs count="231">
    <xf numFmtId="0" fontId="0" fillId="0" borderId="0" xfId="0"/>
    <xf numFmtId="0" fontId="28" fillId="24" borderId="10" xfId="41" applyFont="1" applyFill="1" applyBorder="1" applyAlignment="1" applyProtection="1">
      <alignment horizontal="center" vertical="center"/>
    </xf>
    <xf numFmtId="0" fontId="28" fillId="24" borderId="11" xfId="41" applyFont="1" applyFill="1" applyBorder="1" applyAlignment="1" applyProtection="1">
      <alignment horizontal="center" vertical="center"/>
    </xf>
    <xf numFmtId="0" fontId="28" fillId="24" borderId="12" xfId="41" applyFont="1" applyFill="1" applyBorder="1" applyAlignment="1" applyProtection="1">
      <alignment horizontal="center" vertical="center"/>
    </xf>
    <xf numFmtId="0" fontId="29" fillId="0" borderId="0" xfId="41" quotePrefix="1" applyFont="1" applyFill="1" applyBorder="1" applyAlignment="1" applyProtection="1">
      <alignment horizontal="center" vertical="center"/>
    </xf>
    <xf numFmtId="0" fontId="29" fillId="0" borderId="0" xfId="41" applyFont="1" applyFill="1" applyBorder="1" applyAlignment="1" applyProtection="1">
      <alignment horizontal="left" vertical="center"/>
    </xf>
    <xf numFmtId="0" fontId="29" fillId="0" borderId="0" xfId="41" applyFont="1" applyFill="1" applyBorder="1" applyAlignment="1" applyProtection="1">
      <alignment horizontal="center" vertical="center"/>
    </xf>
    <xf numFmtId="0" fontId="28" fillId="0" borderId="0" xfId="41" applyFont="1" applyFill="1" applyBorder="1" applyAlignment="1" applyProtection="1">
      <alignment horizontal="center" vertical="center"/>
    </xf>
    <xf numFmtId="0" fontId="29" fillId="26" borderId="10" xfId="41" applyFont="1" applyFill="1" applyBorder="1" applyAlignment="1" applyProtection="1">
      <alignment horizontal="center" vertical="center"/>
    </xf>
    <xf numFmtId="0" fontId="21" fillId="0" borderId="0" xfId="0" applyFont="1" applyFill="1" applyBorder="1" applyAlignment="1" applyProtection="1">
      <alignment vertical="center"/>
    </xf>
    <xf numFmtId="0" fontId="21" fillId="0" borderId="0" xfId="0" applyFont="1" applyFill="1" applyAlignment="1" applyProtection="1">
      <alignment vertical="center"/>
    </xf>
    <xf numFmtId="0" fontId="24" fillId="0" borderId="0" xfId="0" applyFont="1" applyFill="1" applyAlignment="1" applyProtection="1">
      <alignment vertical="center"/>
    </xf>
    <xf numFmtId="0" fontId="24" fillId="0" borderId="0" xfId="0" applyFont="1" applyFill="1" applyBorder="1" applyAlignment="1" applyProtection="1">
      <alignment vertical="center"/>
    </xf>
    <xf numFmtId="0" fontId="40" fillId="0" borderId="0" xfId="50">
      <alignment vertical="center"/>
    </xf>
    <xf numFmtId="0" fontId="27" fillId="0" borderId="0" xfId="0" applyFont="1" applyFill="1" applyBorder="1" applyAlignment="1" applyProtection="1">
      <alignment vertical="center"/>
    </xf>
    <xf numFmtId="0" fontId="29" fillId="28" borderId="10" xfId="41" applyFont="1" applyFill="1" applyBorder="1" applyAlignment="1" applyProtection="1">
      <alignment horizontal="center" vertical="center"/>
    </xf>
    <xf numFmtId="0" fontId="29" fillId="28" borderId="11" xfId="41" applyFont="1" applyFill="1" applyBorder="1" applyAlignment="1" applyProtection="1">
      <alignment horizontal="center" vertical="center"/>
    </xf>
    <xf numFmtId="0" fontId="29" fillId="28" borderId="12" xfId="41" applyFont="1" applyFill="1" applyBorder="1" applyAlignment="1" applyProtection="1">
      <alignment horizontal="center" vertical="center"/>
    </xf>
    <xf numFmtId="0" fontId="26" fillId="0" borderId="0" xfId="0" applyFont="1" applyFill="1" applyBorder="1" applyAlignment="1" applyProtection="1">
      <alignment horizontal="center" vertical="center"/>
    </xf>
    <xf numFmtId="0" fontId="26" fillId="0" borderId="0" xfId="0" applyFont="1" applyFill="1" applyBorder="1" applyAlignment="1" applyProtection="1">
      <alignment vertical="center" wrapText="1"/>
    </xf>
    <xf numFmtId="0" fontId="21" fillId="26" borderId="11" xfId="0" applyFont="1" applyFill="1" applyBorder="1" applyAlignment="1" applyProtection="1">
      <alignment vertical="center"/>
    </xf>
    <xf numFmtId="0" fontId="21" fillId="26" borderId="12" xfId="0" applyFont="1" applyFill="1" applyBorder="1" applyAlignment="1" applyProtection="1">
      <alignment vertical="center"/>
    </xf>
    <xf numFmtId="0" fontId="21" fillId="0" borderId="10" xfId="0" applyFont="1" applyFill="1" applyBorder="1" applyAlignment="1" applyProtection="1">
      <alignment vertical="center"/>
    </xf>
    <xf numFmtId="0" fontId="21" fillId="0" borderId="11" xfId="0" applyFont="1" applyFill="1" applyBorder="1" applyAlignment="1" applyProtection="1">
      <alignment vertical="center"/>
    </xf>
    <xf numFmtId="0" fontId="21" fillId="27" borderId="10" xfId="0" applyFont="1" applyFill="1" applyBorder="1" applyAlignment="1" applyProtection="1">
      <alignment vertical="center"/>
    </xf>
    <xf numFmtId="0" fontId="21" fillId="27" borderId="11" xfId="0" applyFont="1" applyFill="1" applyBorder="1" applyAlignment="1" applyProtection="1">
      <alignment vertical="center"/>
    </xf>
    <xf numFmtId="0" fontId="21" fillId="25" borderId="11" xfId="0" applyFont="1" applyFill="1" applyBorder="1" applyAlignment="1" applyProtection="1">
      <alignment vertical="center"/>
    </xf>
    <xf numFmtId="0" fontId="21" fillId="0" borderId="15" xfId="0" applyFont="1" applyFill="1" applyBorder="1" applyAlignment="1" applyProtection="1">
      <alignment vertical="center"/>
    </xf>
    <xf numFmtId="0" fontId="21" fillId="0" borderId="0" xfId="0" applyFont="1" applyFill="1" applyAlignment="1" applyProtection="1">
      <alignment horizontal="right" vertical="center"/>
    </xf>
    <xf numFmtId="0" fontId="24" fillId="0" borderId="15" xfId="0" applyFont="1" applyFill="1" applyBorder="1" applyAlignment="1" applyProtection="1">
      <alignment vertical="center"/>
    </xf>
    <xf numFmtId="180" fontId="24" fillId="0" borderId="0" xfId="0" applyNumberFormat="1" applyFont="1" applyFill="1" applyAlignment="1" applyProtection="1">
      <alignment horizontal="right"/>
    </xf>
    <xf numFmtId="180" fontId="24" fillId="0" borderId="0" xfId="0" applyNumberFormat="1" applyFont="1" applyFill="1" applyBorder="1" applyAlignment="1" applyProtection="1">
      <alignment horizontal="right"/>
    </xf>
    <xf numFmtId="0" fontId="24" fillId="0" borderId="0" xfId="0" applyFont="1" applyFill="1" applyBorder="1" applyAlignment="1" applyProtection="1">
      <alignment horizontal="right"/>
    </xf>
    <xf numFmtId="0" fontId="30" fillId="0" borderId="0" xfId="0" applyFont="1" applyFill="1" applyBorder="1" applyAlignment="1" applyProtection="1">
      <alignment vertical="center"/>
    </xf>
    <xf numFmtId="0" fontId="24" fillId="0" borderId="0" xfId="0" applyFont="1" applyFill="1" applyBorder="1" applyAlignment="1" applyProtection="1">
      <alignment horizontal="left" vertical="center"/>
    </xf>
    <xf numFmtId="55" fontId="24" fillId="0" borderId="0" xfId="0" applyNumberFormat="1" applyFont="1" applyFill="1" applyBorder="1" applyAlignment="1" applyProtection="1">
      <alignment vertical="center"/>
    </xf>
    <xf numFmtId="55" fontId="24" fillId="0" borderId="0" xfId="0" applyNumberFormat="1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 applyProtection="1">
      <alignment horizontal="center" vertical="center"/>
    </xf>
    <xf numFmtId="0" fontId="31" fillId="0" borderId="0" xfId="0" applyFont="1" applyFill="1" applyAlignment="1" applyProtection="1">
      <alignment vertical="center"/>
    </xf>
    <xf numFmtId="0" fontId="37" fillId="0" borderId="0" xfId="0" applyFont="1" applyFill="1" applyBorder="1" applyAlignment="1" applyProtection="1">
      <alignment horizontal="left" vertical="center" wrapText="1"/>
    </xf>
    <xf numFmtId="0" fontId="21" fillId="0" borderId="0" xfId="0" applyFont="1" applyFill="1" applyBorder="1" applyAlignment="1" applyProtection="1">
      <alignment horizontal="left" vertical="center"/>
    </xf>
    <xf numFmtId="0" fontId="21" fillId="0" borderId="0" xfId="0" applyFont="1" applyFill="1" applyBorder="1" applyAlignment="1" applyProtection="1">
      <alignment horizontal="center" vertical="center"/>
    </xf>
    <xf numFmtId="0" fontId="0" fillId="0" borderId="38" xfId="0" applyFont="1" applyFill="1" applyBorder="1" applyAlignment="1" applyProtection="1">
      <alignment vertical="center"/>
    </xf>
    <xf numFmtId="0" fontId="21" fillId="0" borderId="39" xfId="0" applyFont="1" applyFill="1" applyBorder="1" applyAlignment="1" applyProtection="1">
      <alignment vertical="center"/>
    </xf>
    <xf numFmtId="0" fontId="21" fillId="0" borderId="40" xfId="0" applyFont="1" applyFill="1" applyBorder="1" applyAlignment="1" applyProtection="1">
      <alignment vertical="center"/>
    </xf>
    <xf numFmtId="0" fontId="21" fillId="0" borderId="23" xfId="0" applyFont="1" applyFill="1" applyBorder="1" applyAlignment="1" applyProtection="1">
      <alignment vertical="center"/>
    </xf>
    <xf numFmtId="0" fontId="24" fillId="0" borderId="39" xfId="0" applyFont="1" applyFill="1" applyBorder="1" applyAlignment="1" applyProtection="1">
      <alignment vertical="center"/>
    </xf>
    <xf numFmtId="0" fontId="24" fillId="0" borderId="40" xfId="0" applyFont="1" applyFill="1" applyBorder="1" applyAlignment="1" applyProtection="1">
      <alignment vertical="center"/>
    </xf>
    <xf numFmtId="0" fontId="27" fillId="0" borderId="15" xfId="0" applyFont="1" applyFill="1" applyBorder="1" applyAlignment="1" applyProtection="1">
      <alignment vertical="center" wrapText="1"/>
    </xf>
    <xf numFmtId="0" fontId="27" fillId="0" borderId="0" xfId="0" applyFont="1" applyFill="1" applyBorder="1" applyAlignment="1" applyProtection="1">
      <alignment vertical="center" wrapText="1"/>
    </xf>
    <xf numFmtId="0" fontId="24" fillId="0" borderId="13" xfId="0" applyFont="1" applyFill="1" applyBorder="1" applyAlignment="1" applyProtection="1">
      <alignment vertical="center"/>
    </xf>
    <xf numFmtId="0" fontId="30" fillId="0" borderId="0" xfId="0" applyFont="1" applyFill="1" applyBorder="1" applyAlignment="1" applyProtection="1">
      <alignment horizontal="left" vertical="center" wrapText="1"/>
    </xf>
    <xf numFmtId="0" fontId="30" fillId="0" borderId="0" xfId="0" applyFont="1" applyFill="1" applyBorder="1" applyAlignment="1" applyProtection="1">
      <alignment vertical="center" wrapText="1"/>
    </xf>
    <xf numFmtId="0" fontId="33" fillId="0" borderId="0" xfId="0" applyFont="1" applyFill="1" applyBorder="1" applyAlignment="1" applyProtection="1">
      <alignment vertical="center"/>
    </xf>
    <xf numFmtId="0" fontId="21" fillId="0" borderId="0" xfId="43" applyFont="1" applyFill="1" applyBorder="1" applyAlignment="1" applyProtection="1">
      <alignment vertical="center"/>
    </xf>
    <xf numFmtId="0" fontId="25" fillId="0" borderId="0" xfId="43" applyFont="1" applyFill="1" applyBorder="1" applyAlignment="1" applyProtection="1">
      <alignment vertical="center"/>
    </xf>
    <xf numFmtId="0" fontId="32" fillId="0" borderId="0" xfId="0" applyFont="1" applyFill="1" applyBorder="1" applyAlignment="1" applyProtection="1">
      <alignment vertical="center"/>
    </xf>
    <xf numFmtId="0" fontId="21" fillId="0" borderId="0" xfId="0" applyFont="1" applyFill="1" applyBorder="1" applyAlignment="1" applyProtection="1"/>
    <xf numFmtId="0" fontId="21" fillId="0" borderId="0" xfId="0" applyFont="1" applyFill="1" applyProtection="1"/>
    <xf numFmtId="0" fontId="34" fillId="0" borderId="0" xfId="0" applyFont="1" applyFill="1" applyBorder="1" applyAlignment="1" applyProtection="1">
      <alignment vertical="center"/>
    </xf>
    <xf numFmtId="0" fontId="22" fillId="0" borderId="13" xfId="0" applyFont="1" applyFill="1" applyBorder="1" applyAlignment="1" applyProtection="1">
      <alignment horizontal="center" vertical="center" wrapText="1"/>
    </xf>
    <xf numFmtId="0" fontId="22" fillId="0" borderId="0" xfId="0" applyFont="1" applyFill="1" applyBorder="1" applyAlignment="1" applyProtection="1">
      <alignment horizontal="center" vertical="center" wrapText="1"/>
    </xf>
    <xf numFmtId="0" fontId="22" fillId="0" borderId="0" xfId="0" applyFont="1" applyFill="1" applyBorder="1" applyAlignment="1" applyProtection="1">
      <alignment horizontal="center" vertical="center"/>
    </xf>
    <xf numFmtId="49" fontId="34" fillId="0" borderId="0" xfId="0" applyNumberFormat="1" applyFont="1" applyFill="1" applyBorder="1" applyAlignment="1" applyProtection="1">
      <alignment horizontal="left" vertical="center" wrapText="1"/>
    </xf>
    <xf numFmtId="0" fontId="32" fillId="0" borderId="0" xfId="0" applyFont="1" applyFill="1" applyBorder="1" applyAlignment="1" applyProtection="1">
      <alignment vertical="center" wrapText="1"/>
    </xf>
    <xf numFmtId="0" fontId="24" fillId="0" borderId="0" xfId="0" applyFont="1" applyFill="1" applyBorder="1" applyAlignment="1" applyProtection="1">
      <alignment vertical="center" wrapText="1"/>
    </xf>
    <xf numFmtId="0" fontId="32" fillId="0" borderId="0" xfId="0" applyFont="1" applyFill="1" applyBorder="1" applyAlignment="1" applyProtection="1">
      <alignment horizontal="center" vertical="center" wrapText="1"/>
    </xf>
    <xf numFmtId="0" fontId="37" fillId="0" borderId="0" xfId="0" applyFont="1" applyFill="1" applyBorder="1" applyAlignment="1" applyProtection="1">
      <alignment vertical="center"/>
    </xf>
    <xf numFmtId="0" fontId="36" fillId="0" borderId="0" xfId="0" applyFont="1" applyFill="1" applyAlignment="1" applyProtection="1">
      <alignment vertical="center"/>
    </xf>
    <xf numFmtId="0" fontId="24" fillId="0" borderId="0" xfId="0" applyFont="1" applyFill="1" applyBorder="1" applyAlignment="1" applyProtection="1">
      <alignment horizontal="center" vertical="center" wrapText="1"/>
    </xf>
    <xf numFmtId="0" fontId="35" fillId="0" borderId="0" xfId="0" applyFont="1" applyFill="1" applyBorder="1" applyAlignment="1" applyProtection="1">
      <alignment vertical="center"/>
    </xf>
    <xf numFmtId="0" fontId="25" fillId="0" borderId="0" xfId="0" applyFont="1" applyFill="1" applyBorder="1" applyAlignment="1" applyProtection="1">
      <alignment vertical="center"/>
    </xf>
    <xf numFmtId="0" fontId="34" fillId="0" borderId="0" xfId="0" applyFont="1" applyFill="1" applyBorder="1" applyAlignment="1" applyProtection="1">
      <alignment horizontal="center" vertical="center" wrapText="1"/>
    </xf>
    <xf numFmtId="0" fontId="22" fillId="0" borderId="15" xfId="0" applyFont="1" applyFill="1" applyBorder="1" applyAlignment="1" applyProtection="1">
      <alignment vertical="center" wrapText="1"/>
    </xf>
    <xf numFmtId="0" fontId="31" fillId="0" borderId="0" xfId="0" applyFont="1" applyFill="1" applyBorder="1" applyAlignment="1" applyProtection="1">
      <alignment horizontal="center" vertical="center" wrapText="1"/>
    </xf>
    <xf numFmtId="0" fontId="22" fillId="0" borderId="0" xfId="0" applyFont="1" applyFill="1" applyBorder="1" applyAlignment="1" applyProtection="1">
      <alignment vertical="center"/>
    </xf>
    <xf numFmtId="0" fontId="39" fillId="0" borderId="0" xfId="0" applyFont="1" applyFill="1" applyAlignment="1" applyProtection="1">
      <alignment vertical="center"/>
    </xf>
    <xf numFmtId="0" fontId="37" fillId="0" borderId="15" xfId="0" applyFont="1" applyFill="1" applyBorder="1" applyAlignment="1" applyProtection="1">
      <alignment vertical="center" wrapText="1"/>
    </xf>
    <xf numFmtId="0" fontId="35" fillId="0" borderId="0" xfId="0" applyFont="1" applyFill="1" applyAlignment="1" applyProtection="1">
      <alignment vertical="center"/>
    </xf>
    <xf numFmtId="0" fontId="42" fillId="0" borderId="0" xfId="50" applyFont="1">
      <alignment vertical="center"/>
    </xf>
    <xf numFmtId="0" fontId="44" fillId="0" borderId="0" xfId="50" applyFont="1">
      <alignment vertical="center"/>
    </xf>
    <xf numFmtId="0" fontId="40" fillId="29" borderId="18" xfId="50" applyFill="1" applyBorder="1">
      <alignment vertical="center"/>
    </xf>
    <xf numFmtId="0" fontId="40" fillId="0" borderId="10" xfId="50" quotePrefix="1" applyBorder="1">
      <alignment vertical="center"/>
    </xf>
    <xf numFmtId="0" fontId="40" fillId="0" borderId="12" xfId="50" applyBorder="1">
      <alignment vertical="center"/>
    </xf>
    <xf numFmtId="0" fontId="40" fillId="29" borderId="21" xfId="50" applyFill="1" applyBorder="1">
      <alignment vertical="center"/>
    </xf>
    <xf numFmtId="0" fontId="40" fillId="0" borderId="18" xfId="50" applyBorder="1" applyAlignment="1">
      <alignment horizontal="right" vertical="center"/>
    </xf>
    <xf numFmtId="0" fontId="40" fillId="0" borderId="18" xfId="50" applyBorder="1" applyAlignment="1">
      <alignment vertical="center" wrapText="1"/>
    </xf>
    <xf numFmtId="0" fontId="40" fillId="29" borderId="41" xfId="50" applyFill="1" applyBorder="1">
      <alignment vertical="center"/>
    </xf>
    <xf numFmtId="0" fontId="40" fillId="29" borderId="22" xfId="50" applyFill="1" applyBorder="1">
      <alignment vertical="center"/>
    </xf>
    <xf numFmtId="0" fontId="40" fillId="0" borderId="18" xfId="50" applyBorder="1">
      <alignment vertical="center"/>
    </xf>
    <xf numFmtId="0" fontId="40" fillId="0" borderId="10" xfId="50" applyBorder="1">
      <alignment vertical="center"/>
    </xf>
    <xf numFmtId="0" fontId="40" fillId="0" borderId="18" xfId="50" quotePrefix="1" applyBorder="1">
      <alignment vertical="center"/>
    </xf>
    <xf numFmtId="0" fontId="40" fillId="0" borderId="14" xfId="50" applyBorder="1">
      <alignment vertical="center"/>
    </xf>
    <xf numFmtId="0" fontId="40" fillId="0" borderId="20" xfId="50" applyBorder="1">
      <alignment vertical="center"/>
    </xf>
    <xf numFmtId="0" fontId="40" fillId="0" borderId="15" xfId="50" applyBorder="1">
      <alignment vertical="center"/>
    </xf>
    <xf numFmtId="0" fontId="40" fillId="0" borderId="23" xfId="50" applyBorder="1">
      <alignment vertical="center"/>
    </xf>
    <xf numFmtId="0" fontId="40" fillId="0" borderId="19" xfId="50" applyBorder="1">
      <alignment vertical="center"/>
    </xf>
    <xf numFmtId="0" fontId="40" fillId="0" borderId="17" xfId="50" applyBorder="1">
      <alignment vertical="center"/>
    </xf>
    <xf numFmtId="0" fontId="40" fillId="0" borderId="15" xfId="50" applyBorder="1" applyAlignment="1">
      <alignment vertical="center"/>
    </xf>
    <xf numFmtId="0" fontId="40" fillId="0" borderId="15" xfId="50" quotePrefix="1" applyBorder="1">
      <alignment vertical="center"/>
    </xf>
    <xf numFmtId="0" fontId="40" fillId="0" borderId="23" xfId="50" quotePrefix="1" applyBorder="1">
      <alignment vertical="center"/>
    </xf>
    <xf numFmtId="0" fontId="40" fillId="0" borderId="19" xfId="50" quotePrefix="1" applyBorder="1">
      <alignment vertical="center"/>
    </xf>
    <xf numFmtId="0" fontId="40" fillId="0" borderId="17" xfId="50" quotePrefix="1" applyBorder="1">
      <alignment vertical="center"/>
    </xf>
    <xf numFmtId="0" fontId="24" fillId="0" borderId="0" xfId="0" applyFont="1" applyFill="1" applyBorder="1" applyAlignment="1" applyProtection="1">
      <alignment vertical="center"/>
      <protection locked="0"/>
    </xf>
    <xf numFmtId="0" fontId="21" fillId="0" borderId="0" xfId="0" applyFont="1" applyFill="1" applyAlignment="1" applyProtection="1">
      <alignment vertical="center"/>
      <protection locked="0"/>
    </xf>
    <xf numFmtId="0" fontId="24" fillId="0" borderId="0" xfId="0" applyFont="1" applyFill="1" applyAlignment="1" applyProtection="1">
      <alignment vertical="center"/>
      <protection locked="0"/>
    </xf>
    <xf numFmtId="0" fontId="38" fillId="0" borderId="0" xfId="0" applyFont="1" applyFill="1" applyBorder="1" applyAlignment="1" applyProtection="1">
      <alignment horizontal="left" vertical="center"/>
    </xf>
    <xf numFmtId="0" fontId="22" fillId="0" borderId="0" xfId="0" applyFont="1" applyFill="1" applyBorder="1" applyAlignment="1" applyProtection="1">
      <alignment vertical="center" wrapText="1"/>
    </xf>
    <xf numFmtId="0" fontId="22" fillId="0" borderId="15" xfId="0" applyFont="1" applyFill="1" applyBorder="1" applyAlignment="1" applyProtection="1">
      <alignment vertical="center" wrapText="1"/>
      <protection locked="0"/>
    </xf>
    <xf numFmtId="0" fontId="22" fillId="0" borderId="0" xfId="0" applyFont="1" applyFill="1" applyBorder="1" applyAlignment="1" applyProtection="1">
      <alignment vertical="center" wrapText="1"/>
      <protection locked="0"/>
    </xf>
    <xf numFmtId="0" fontId="37" fillId="0" borderId="15" xfId="0" applyFont="1" applyFill="1" applyBorder="1" applyAlignment="1" applyProtection="1">
      <alignment horizontal="center" vertical="center"/>
      <protection locked="0"/>
    </xf>
    <xf numFmtId="0" fontId="37" fillId="0" borderId="0" xfId="0" applyFont="1" applyFill="1" applyBorder="1" applyAlignment="1" applyProtection="1">
      <alignment horizontal="center" vertical="center"/>
      <protection locked="0"/>
    </xf>
    <xf numFmtId="0" fontId="34" fillId="0" borderId="0" xfId="0" applyFont="1" applyFill="1" applyBorder="1" applyAlignment="1" applyProtection="1">
      <alignment horizontal="left" vertical="center" wrapText="1"/>
    </xf>
    <xf numFmtId="0" fontId="34" fillId="0" borderId="0" xfId="0" applyFont="1" applyFill="1" applyAlignment="1" applyProtection="1">
      <alignment vertical="center"/>
    </xf>
    <xf numFmtId="0" fontId="46" fillId="0" borderId="0" xfId="0" applyFont="1" applyFill="1" applyAlignment="1" applyProtection="1">
      <alignment vertical="center"/>
    </xf>
    <xf numFmtId="0" fontId="29" fillId="0" borderId="0" xfId="0" applyFont="1"/>
    <xf numFmtId="0" fontId="0" fillId="0" borderId="0" xfId="0" applyFont="1"/>
    <xf numFmtId="49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45" fillId="0" borderId="15" xfId="0" applyFont="1" applyFill="1" applyBorder="1" applyAlignment="1" applyProtection="1">
      <alignment horizontal="center" vertical="center"/>
    </xf>
    <xf numFmtId="0" fontId="45" fillId="0" borderId="0" xfId="0" applyFont="1" applyFill="1" applyBorder="1" applyAlignment="1" applyProtection="1">
      <alignment horizontal="center" vertical="center"/>
    </xf>
    <xf numFmtId="0" fontId="21" fillId="0" borderId="0" xfId="0" applyFont="1" applyFill="1" applyAlignment="1" applyProtection="1">
      <alignment horizontal="left" vertical="center" wrapText="1"/>
    </xf>
    <xf numFmtId="0" fontId="24" fillId="0" borderId="0" xfId="0" applyFont="1" applyFill="1" applyAlignment="1" applyProtection="1">
      <alignment horizontal="left" vertical="center" wrapText="1"/>
    </xf>
    <xf numFmtId="0" fontId="22" fillId="0" borderId="14" xfId="0" applyFont="1" applyFill="1" applyBorder="1" applyAlignment="1" applyProtection="1">
      <alignment horizontal="right" vertical="center"/>
      <protection locked="0"/>
    </xf>
    <xf numFmtId="0" fontId="22" fillId="0" borderId="13" xfId="0" applyFont="1" applyFill="1" applyBorder="1" applyAlignment="1" applyProtection="1">
      <alignment horizontal="right" vertical="center"/>
      <protection locked="0"/>
    </xf>
    <xf numFmtId="0" fontId="22" fillId="0" borderId="19" xfId="0" applyFont="1" applyFill="1" applyBorder="1" applyAlignment="1" applyProtection="1">
      <alignment horizontal="right" vertical="center"/>
      <protection locked="0"/>
    </xf>
    <xf numFmtId="0" fontId="22" fillId="0" borderId="16" xfId="0" applyFont="1" applyFill="1" applyBorder="1" applyAlignment="1" applyProtection="1">
      <alignment horizontal="right" vertical="center"/>
      <protection locked="0"/>
    </xf>
    <xf numFmtId="0" fontId="22" fillId="0" borderId="13" xfId="0" applyFont="1" applyFill="1" applyBorder="1" applyAlignment="1" applyProtection="1">
      <alignment horizontal="center" vertical="center"/>
    </xf>
    <xf numFmtId="0" fontId="22" fillId="0" borderId="16" xfId="0" applyFont="1" applyFill="1" applyBorder="1" applyAlignment="1" applyProtection="1">
      <alignment horizontal="center" vertical="center"/>
    </xf>
    <xf numFmtId="0" fontId="23" fillId="0" borderId="13" xfId="41" applyFont="1" applyFill="1" applyBorder="1" applyAlignment="1" applyProtection="1">
      <alignment horizontal="center" vertical="center"/>
    </xf>
    <xf numFmtId="0" fontId="23" fillId="0" borderId="16" xfId="41" applyFont="1" applyFill="1" applyBorder="1" applyAlignment="1" applyProtection="1">
      <alignment horizontal="center" vertical="center"/>
    </xf>
    <xf numFmtId="179" fontId="25" fillId="0" borderId="13" xfId="0" applyNumberFormat="1" applyFont="1" applyFill="1" applyBorder="1" applyAlignment="1" applyProtection="1">
      <alignment horizontal="center" vertical="center" shrinkToFit="1"/>
      <protection locked="0"/>
    </xf>
    <xf numFmtId="179" fontId="25" fillId="0" borderId="16" xfId="0" applyNumberFormat="1" applyFont="1" applyFill="1" applyBorder="1" applyAlignment="1" applyProtection="1">
      <alignment horizontal="center" vertical="center" shrinkToFit="1"/>
      <protection locked="0"/>
    </xf>
    <xf numFmtId="0" fontId="23" fillId="0" borderId="34" xfId="42" applyFont="1" applyFill="1" applyBorder="1" applyAlignment="1" applyProtection="1">
      <alignment horizontal="center" vertical="center"/>
    </xf>
    <xf numFmtId="0" fontId="23" fillId="0" borderId="35" xfId="42" applyFont="1" applyFill="1" applyBorder="1" applyAlignment="1" applyProtection="1">
      <alignment horizontal="center" vertical="center"/>
    </xf>
    <xf numFmtId="0" fontId="22" fillId="0" borderId="36" xfId="0" applyFont="1" applyFill="1" applyBorder="1" applyAlignment="1" applyProtection="1">
      <alignment horizontal="right" vertical="center"/>
      <protection locked="0"/>
    </xf>
    <xf numFmtId="0" fontId="22" fillId="0" borderId="37" xfId="0" applyFont="1" applyFill="1" applyBorder="1" applyAlignment="1" applyProtection="1">
      <alignment horizontal="right" vertical="center"/>
      <protection locked="0"/>
    </xf>
    <xf numFmtId="178" fontId="22" fillId="0" borderId="13" xfId="0" applyNumberFormat="1" applyFont="1" applyFill="1" applyBorder="1" applyAlignment="1" applyProtection="1">
      <alignment horizontal="left" vertical="center"/>
      <protection locked="0"/>
    </xf>
    <xf numFmtId="178" fontId="22" fillId="0" borderId="34" xfId="0" applyNumberFormat="1" applyFont="1" applyFill="1" applyBorder="1" applyAlignment="1" applyProtection="1">
      <alignment horizontal="left" vertical="center"/>
      <protection locked="0"/>
    </xf>
    <xf numFmtId="178" fontId="22" fillId="0" borderId="16" xfId="0" applyNumberFormat="1" applyFont="1" applyFill="1" applyBorder="1" applyAlignment="1" applyProtection="1">
      <alignment horizontal="left" vertical="center"/>
      <protection locked="0"/>
    </xf>
    <xf numFmtId="178" fontId="22" fillId="0" borderId="35" xfId="0" applyNumberFormat="1" applyFont="1" applyFill="1" applyBorder="1" applyAlignment="1" applyProtection="1">
      <alignment horizontal="left" vertical="center"/>
      <protection locked="0"/>
    </xf>
    <xf numFmtId="0" fontId="22" fillId="0" borderId="24" xfId="0" applyFont="1" applyFill="1" applyBorder="1" applyAlignment="1" applyProtection="1">
      <alignment horizontal="center" vertical="center"/>
    </xf>
    <xf numFmtId="0" fontId="22" fillId="0" borderId="25" xfId="0" applyFont="1" applyFill="1" applyBorder="1" applyAlignment="1" applyProtection="1">
      <alignment horizontal="center" vertical="center"/>
    </xf>
    <xf numFmtId="0" fontId="24" fillId="0" borderId="10" xfId="0" applyFont="1" applyFill="1" applyBorder="1" applyAlignment="1" applyProtection="1">
      <alignment horizontal="center" vertical="center"/>
    </xf>
    <xf numFmtId="0" fontId="24" fillId="0" borderId="11" xfId="0" applyFont="1" applyFill="1" applyBorder="1" applyAlignment="1" applyProtection="1">
      <alignment horizontal="center" vertical="center"/>
    </xf>
    <xf numFmtId="0" fontId="24" fillId="0" borderId="10" xfId="0" applyFont="1" applyFill="1" applyBorder="1" applyAlignment="1" applyProtection="1">
      <alignment horizontal="center" vertical="center"/>
      <protection locked="0"/>
    </xf>
    <xf numFmtId="0" fontId="24" fillId="0" borderId="11" xfId="0" applyFont="1" applyFill="1" applyBorder="1" applyAlignment="1" applyProtection="1">
      <alignment horizontal="center" vertical="center"/>
      <protection locked="0"/>
    </xf>
    <xf numFmtId="0" fontId="21" fillId="0" borderId="18" xfId="0" applyFont="1" applyFill="1" applyBorder="1" applyAlignment="1" applyProtection="1">
      <alignment horizontal="center" vertical="center"/>
      <protection locked="0"/>
    </xf>
    <xf numFmtId="0" fontId="22" fillId="0" borderId="14" xfId="0" applyFont="1" applyFill="1" applyBorder="1" applyAlignment="1" applyProtection="1">
      <alignment horizontal="center" vertical="center"/>
      <protection locked="0"/>
    </xf>
    <xf numFmtId="0" fontId="22" fillId="0" borderId="13" xfId="0" applyFont="1" applyFill="1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22" fillId="0" borderId="19" xfId="0" applyFont="1" applyFill="1" applyBorder="1" applyAlignment="1" applyProtection="1">
      <alignment horizontal="center" vertical="center"/>
      <protection locked="0"/>
    </xf>
    <xf numFmtId="0" fontId="22" fillId="0" borderId="16" xfId="0" applyFont="1" applyFill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0" fontId="21" fillId="0" borderId="10" xfId="0" applyFont="1" applyFill="1" applyBorder="1" applyAlignment="1" applyProtection="1">
      <alignment horizontal="center" vertical="center"/>
    </xf>
    <xf numFmtId="0" fontId="21" fillId="0" borderId="10" xfId="0" applyFont="1" applyFill="1" applyBorder="1" applyAlignment="1" applyProtection="1">
      <alignment horizontal="center" vertical="center"/>
      <protection locked="0"/>
    </xf>
    <xf numFmtId="0" fontId="37" fillId="28" borderId="18" xfId="0" applyNumberFormat="1" applyFont="1" applyFill="1" applyBorder="1" applyAlignment="1" applyProtection="1">
      <alignment horizontal="center" vertical="center"/>
    </xf>
    <xf numFmtId="0" fontId="23" fillId="0" borderId="13" xfId="42" applyFont="1" applyFill="1" applyBorder="1" applyAlignment="1" applyProtection="1">
      <alignment horizontal="center" vertical="center"/>
    </xf>
    <xf numFmtId="0" fontId="23" fillId="0" borderId="16" xfId="42" applyFont="1" applyFill="1" applyBorder="1" applyAlignment="1" applyProtection="1">
      <alignment horizontal="center" vertical="center"/>
    </xf>
    <xf numFmtId="0" fontId="37" fillId="28" borderId="18" xfId="0" applyFont="1" applyFill="1" applyBorder="1" applyAlignment="1" applyProtection="1">
      <alignment horizontal="center" vertical="center"/>
    </xf>
    <xf numFmtId="0" fontId="25" fillId="28" borderId="14" xfId="0" applyFont="1" applyFill="1" applyBorder="1" applyAlignment="1" applyProtection="1">
      <alignment horizontal="center" vertical="center"/>
    </xf>
    <xf numFmtId="0" fontId="25" fillId="28" borderId="13" xfId="0" applyFont="1" applyFill="1" applyBorder="1" applyAlignment="1" applyProtection="1">
      <alignment horizontal="center" vertical="center"/>
    </xf>
    <xf numFmtId="0" fontId="25" fillId="28" borderId="20" xfId="0" applyFont="1" applyFill="1" applyBorder="1" applyAlignment="1" applyProtection="1">
      <alignment horizontal="center" vertical="center"/>
    </xf>
    <xf numFmtId="0" fontId="25" fillId="28" borderId="19" xfId="0" applyFont="1" applyFill="1" applyBorder="1" applyAlignment="1" applyProtection="1">
      <alignment horizontal="center" vertical="center"/>
    </xf>
    <xf numFmtId="0" fontId="25" fillId="28" borderId="16" xfId="0" applyFont="1" applyFill="1" applyBorder="1" applyAlignment="1" applyProtection="1">
      <alignment horizontal="center" vertical="center"/>
    </xf>
    <xf numFmtId="0" fontId="25" fillId="28" borderId="17" xfId="0" applyFont="1" applyFill="1" applyBorder="1" applyAlignment="1" applyProtection="1">
      <alignment horizontal="center" vertical="center"/>
    </xf>
    <xf numFmtId="0" fontId="22" fillId="0" borderId="21" xfId="0" applyFont="1" applyFill="1" applyBorder="1" applyAlignment="1" applyProtection="1">
      <alignment horizontal="center" vertical="center" wrapText="1"/>
      <protection locked="0"/>
    </xf>
    <xf numFmtId="0" fontId="27" fillId="0" borderId="22" xfId="0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Fill="1" applyBorder="1" applyAlignment="1" applyProtection="1">
      <alignment horizontal="center" vertical="center"/>
    </xf>
    <xf numFmtId="0" fontId="22" fillId="0" borderId="18" xfId="0" applyFont="1" applyFill="1" applyBorder="1" applyAlignment="1" applyProtection="1">
      <alignment horizontal="center" vertical="center"/>
      <protection locked="0"/>
    </xf>
    <xf numFmtId="0" fontId="37" fillId="28" borderId="18" xfId="0" applyFont="1" applyFill="1" applyBorder="1" applyAlignment="1" applyProtection="1">
      <alignment horizontal="center" vertical="center"/>
      <protection locked="0"/>
    </xf>
    <xf numFmtId="14" fontId="3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center" vertical="center" wrapText="1"/>
      <protection locked="0"/>
    </xf>
    <xf numFmtId="0" fontId="31" fillId="0" borderId="16" xfId="0" applyFont="1" applyFill="1" applyBorder="1" applyAlignment="1" applyProtection="1">
      <alignment horizontal="center" vertical="center" wrapText="1"/>
      <protection locked="0"/>
    </xf>
    <xf numFmtId="0" fontId="22" fillId="0" borderId="14" xfId="0" applyFont="1" applyFill="1" applyBorder="1" applyAlignment="1" applyProtection="1">
      <alignment horizontal="left" vertical="center" wrapText="1"/>
      <protection locked="0"/>
    </xf>
    <xf numFmtId="0" fontId="27" fillId="0" borderId="13" xfId="0" applyFont="1" applyFill="1" applyBorder="1" applyAlignment="1" applyProtection="1">
      <alignment horizontal="left" vertical="center" wrapText="1"/>
      <protection locked="0"/>
    </xf>
    <xf numFmtId="0" fontId="27" fillId="0" borderId="20" xfId="0" applyFont="1" applyFill="1" applyBorder="1" applyAlignment="1" applyProtection="1">
      <alignment vertical="center" wrapText="1"/>
      <protection locked="0"/>
    </xf>
    <xf numFmtId="0" fontId="27" fillId="0" borderId="15" xfId="0" applyFont="1" applyFill="1" applyBorder="1" applyAlignment="1" applyProtection="1">
      <alignment horizontal="left" vertical="center" wrapText="1"/>
      <protection locked="0"/>
    </xf>
    <xf numFmtId="0" fontId="27" fillId="0" borderId="0" xfId="0" applyFont="1" applyFill="1" applyBorder="1" applyAlignment="1" applyProtection="1">
      <alignment horizontal="left" vertical="center" wrapText="1"/>
      <protection locked="0"/>
    </xf>
    <xf numFmtId="0" fontId="27" fillId="0" borderId="23" xfId="0" applyFont="1" applyFill="1" applyBorder="1" applyAlignment="1" applyProtection="1">
      <alignment vertical="center" wrapText="1"/>
      <protection locked="0"/>
    </xf>
    <xf numFmtId="0" fontId="27" fillId="0" borderId="19" xfId="0" applyFont="1" applyFill="1" applyBorder="1" applyAlignment="1" applyProtection="1">
      <alignment horizontal="left" vertical="center" wrapText="1"/>
      <protection locked="0"/>
    </xf>
    <xf numFmtId="0" fontId="27" fillId="0" borderId="16" xfId="0" applyFont="1" applyFill="1" applyBorder="1" applyAlignment="1" applyProtection="1">
      <alignment horizontal="left" vertical="center" wrapText="1"/>
      <protection locked="0"/>
    </xf>
    <xf numFmtId="0" fontId="27" fillId="0" borderId="17" xfId="0" applyFont="1" applyFill="1" applyBorder="1" applyAlignment="1" applyProtection="1">
      <alignment vertical="center" wrapText="1"/>
      <protection locked="0"/>
    </xf>
    <xf numFmtId="0" fontId="20" fillId="0" borderId="13" xfId="0" applyFont="1" applyFill="1" applyBorder="1" applyAlignment="1" applyProtection="1">
      <alignment horizontal="center" vertical="center"/>
    </xf>
    <xf numFmtId="0" fontId="20" fillId="0" borderId="16" xfId="0" applyFont="1" applyFill="1" applyBorder="1" applyAlignment="1" applyProtection="1">
      <alignment horizontal="center" vertical="center"/>
    </xf>
    <xf numFmtId="0" fontId="24" fillId="0" borderId="12" xfId="0" applyFont="1" applyFill="1" applyBorder="1" applyAlignment="1" applyProtection="1">
      <alignment horizontal="center" vertical="center"/>
    </xf>
    <xf numFmtId="0" fontId="24" fillId="0" borderId="12" xfId="0" applyFont="1" applyFill="1" applyBorder="1" applyAlignment="1" applyProtection="1">
      <alignment horizontal="center" vertical="center"/>
      <protection locked="0"/>
    </xf>
    <xf numFmtId="0" fontId="21" fillId="0" borderId="13" xfId="0" applyFont="1" applyFill="1" applyBorder="1" applyAlignment="1" applyProtection="1">
      <alignment horizontal="center" vertical="center"/>
      <protection locked="0"/>
    </xf>
    <xf numFmtId="0" fontId="21" fillId="0" borderId="16" xfId="0" applyFont="1" applyFill="1" applyBorder="1" applyAlignment="1" applyProtection="1">
      <alignment horizontal="center" vertical="center"/>
      <protection locked="0"/>
    </xf>
    <xf numFmtId="0" fontId="41" fillId="28" borderId="13" xfId="51" applyFill="1" applyBorder="1" applyAlignment="1" applyProtection="1">
      <alignment horizontal="center" vertical="center"/>
    </xf>
    <xf numFmtId="0" fontId="21" fillId="28" borderId="13" xfId="0" applyFont="1" applyFill="1" applyBorder="1" applyAlignment="1" applyProtection="1">
      <alignment horizontal="center" vertical="center"/>
    </xf>
    <xf numFmtId="0" fontId="21" fillId="28" borderId="16" xfId="0" applyFont="1" applyFill="1" applyBorder="1" applyAlignment="1" applyProtection="1">
      <alignment horizontal="center" vertical="center"/>
    </xf>
    <xf numFmtId="0" fontId="22" fillId="0" borderId="22" xfId="0" applyFont="1" applyFill="1" applyBorder="1" applyAlignment="1" applyProtection="1">
      <alignment horizontal="center" vertical="center" wrapText="1"/>
      <protection locked="0"/>
    </xf>
    <xf numFmtId="0" fontId="37" fillId="28" borderId="14" xfId="0" applyFont="1" applyFill="1" applyBorder="1" applyAlignment="1" applyProtection="1">
      <alignment horizontal="center" vertical="center"/>
    </xf>
    <xf numFmtId="0" fontId="37" fillId="28" borderId="13" xfId="0" applyFont="1" applyFill="1" applyBorder="1" applyAlignment="1" applyProtection="1">
      <alignment horizontal="center" vertical="center"/>
    </xf>
    <xf numFmtId="0" fontId="29" fillId="28" borderId="20" xfId="0" applyFont="1" applyFill="1" applyBorder="1" applyAlignment="1" applyProtection="1">
      <alignment vertical="center"/>
    </xf>
    <xf numFmtId="0" fontId="37" fillId="28" borderId="19" xfId="0" applyFont="1" applyFill="1" applyBorder="1" applyAlignment="1" applyProtection="1">
      <alignment horizontal="center" vertical="center"/>
    </xf>
    <xf numFmtId="0" fontId="37" fillId="28" borderId="16" xfId="0" applyFont="1" applyFill="1" applyBorder="1" applyAlignment="1" applyProtection="1">
      <alignment horizontal="center" vertical="center"/>
    </xf>
    <xf numFmtId="0" fontId="29" fillId="28" borderId="17" xfId="0" applyFont="1" applyFill="1" applyBorder="1" applyAlignment="1" applyProtection="1">
      <alignment vertical="center"/>
    </xf>
    <xf numFmtId="0" fontId="0" fillId="0" borderId="14" xfId="0" applyFont="1" applyFill="1" applyBorder="1" applyAlignment="1" applyProtection="1">
      <alignment horizontal="left" vertical="top" wrapText="1"/>
      <protection locked="0"/>
    </xf>
    <xf numFmtId="0" fontId="0" fillId="0" borderId="13" xfId="0" applyFont="1" applyFill="1" applyBorder="1" applyAlignment="1" applyProtection="1">
      <alignment horizontal="left" vertical="top"/>
      <protection locked="0"/>
    </xf>
    <xf numFmtId="0" fontId="0" fillId="0" borderId="20" xfId="0" applyFont="1" applyFill="1" applyBorder="1" applyAlignment="1" applyProtection="1">
      <alignment horizontal="left" vertical="top"/>
      <protection locked="0"/>
    </xf>
    <xf numFmtId="0" fontId="0" fillId="0" borderId="15" xfId="0" applyFont="1" applyFill="1" applyBorder="1" applyAlignment="1" applyProtection="1">
      <alignment horizontal="left" vertical="top"/>
      <protection locked="0"/>
    </xf>
    <xf numFmtId="0" fontId="0" fillId="0" borderId="0" xfId="0" applyFont="1" applyFill="1" applyBorder="1" applyAlignment="1" applyProtection="1">
      <alignment horizontal="left" vertical="top"/>
      <protection locked="0"/>
    </xf>
    <xf numFmtId="0" fontId="0" fillId="0" borderId="23" xfId="0" applyFont="1" applyFill="1" applyBorder="1" applyAlignment="1" applyProtection="1">
      <alignment horizontal="left" vertical="top"/>
      <protection locked="0"/>
    </xf>
    <xf numFmtId="0" fontId="0" fillId="0" borderId="19" xfId="0" applyFont="1" applyFill="1" applyBorder="1" applyAlignment="1" applyProtection="1">
      <alignment horizontal="left" vertical="top"/>
      <protection locked="0"/>
    </xf>
    <xf numFmtId="0" fontId="0" fillId="0" borderId="16" xfId="0" applyFont="1" applyFill="1" applyBorder="1" applyAlignment="1" applyProtection="1">
      <alignment horizontal="left" vertical="top"/>
      <protection locked="0"/>
    </xf>
    <xf numFmtId="0" fontId="0" fillId="0" borderId="17" xfId="0" applyFont="1" applyFill="1" applyBorder="1" applyAlignment="1" applyProtection="1">
      <alignment horizontal="left" vertical="top"/>
      <protection locked="0"/>
    </xf>
    <xf numFmtId="0" fontId="26" fillId="26" borderId="26" xfId="0" applyFont="1" applyFill="1" applyBorder="1" applyAlignment="1" applyProtection="1">
      <alignment horizontal="center" vertical="center"/>
      <protection locked="0"/>
    </xf>
    <xf numFmtId="0" fontId="26" fillId="26" borderId="27" xfId="0" applyFont="1" applyFill="1" applyBorder="1" applyAlignment="1" applyProtection="1">
      <alignment horizontal="center" vertical="center"/>
      <protection locked="0"/>
    </xf>
    <xf numFmtId="0" fontId="26" fillId="26" borderId="28" xfId="0" applyFont="1" applyFill="1" applyBorder="1" applyAlignment="1" applyProtection="1">
      <alignment horizontal="center" vertical="center"/>
      <protection locked="0"/>
    </xf>
    <xf numFmtId="0" fontId="26" fillId="26" borderId="29" xfId="0" applyFont="1" applyFill="1" applyBorder="1" applyAlignment="1" applyProtection="1">
      <alignment horizontal="center" vertical="center"/>
      <protection locked="0"/>
    </xf>
    <xf numFmtId="0" fontId="26" fillId="26" borderId="0" xfId="0" applyFont="1" applyFill="1" applyBorder="1" applyAlignment="1" applyProtection="1">
      <alignment horizontal="center" vertical="center"/>
      <protection locked="0"/>
    </xf>
    <xf numFmtId="0" fontId="26" fillId="26" borderId="30" xfId="0" applyFont="1" applyFill="1" applyBorder="1" applyAlignment="1" applyProtection="1">
      <alignment horizontal="center" vertical="center"/>
      <protection locked="0"/>
    </xf>
    <xf numFmtId="0" fontId="26" fillId="26" borderId="31" xfId="0" applyFont="1" applyFill="1" applyBorder="1" applyAlignment="1" applyProtection="1">
      <alignment horizontal="center" vertical="center"/>
      <protection locked="0"/>
    </xf>
    <xf numFmtId="0" fontId="26" fillId="26" borderId="32" xfId="0" applyFont="1" applyFill="1" applyBorder="1" applyAlignment="1" applyProtection="1">
      <alignment horizontal="center" vertical="center"/>
      <protection locked="0"/>
    </xf>
    <xf numFmtId="0" fontId="26" fillId="26" borderId="33" xfId="0" applyFont="1" applyFill="1" applyBorder="1" applyAlignment="1" applyProtection="1">
      <alignment horizontal="center" vertical="center"/>
      <protection locked="0"/>
    </xf>
    <xf numFmtId="0" fontId="37" fillId="28" borderId="14" xfId="0" applyFont="1" applyFill="1" applyBorder="1" applyAlignment="1" applyProtection="1">
      <alignment horizontal="center" vertical="center" shrinkToFit="1"/>
    </xf>
    <xf numFmtId="0" fontId="37" fillId="28" borderId="13" xfId="0" applyFont="1" applyFill="1" applyBorder="1" applyAlignment="1" applyProtection="1">
      <alignment horizontal="center" vertical="center" shrinkToFit="1"/>
    </xf>
    <xf numFmtId="0" fontId="37" fillId="28" borderId="20" xfId="0" applyFont="1" applyFill="1" applyBorder="1" applyAlignment="1" applyProtection="1">
      <alignment horizontal="center" vertical="center" shrinkToFit="1"/>
    </xf>
    <xf numFmtId="0" fontId="37" fillId="28" borderId="19" xfId="0" applyFont="1" applyFill="1" applyBorder="1" applyAlignment="1" applyProtection="1">
      <alignment horizontal="center" vertical="center" shrinkToFit="1"/>
    </xf>
    <xf numFmtId="0" fontId="37" fillId="28" borderId="16" xfId="0" applyFont="1" applyFill="1" applyBorder="1" applyAlignment="1" applyProtection="1">
      <alignment horizontal="center" vertical="center" shrinkToFit="1"/>
    </xf>
    <xf numFmtId="0" fontId="37" fillId="28" borderId="17" xfId="0" applyFont="1" applyFill="1" applyBorder="1" applyAlignment="1" applyProtection="1">
      <alignment horizontal="center" vertical="center" shrinkToFit="1"/>
    </xf>
    <xf numFmtId="0" fontId="37" fillId="28" borderId="20" xfId="0" applyFont="1" applyFill="1" applyBorder="1" applyAlignment="1" applyProtection="1">
      <alignment horizontal="center" vertical="center"/>
    </xf>
    <xf numFmtId="0" fontId="37" fillId="28" borderId="17" xfId="0" applyFont="1" applyFill="1" applyBorder="1" applyAlignment="1" applyProtection="1">
      <alignment horizontal="center" vertical="center"/>
    </xf>
    <xf numFmtId="0" fontId="37" fillId="28" borderId="14" xfId="0" applyFont="1" applyFill="1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52">
    <cellStyle name="20% - アクセント 1" xfId="1" builtinId="30" hidden="1" customBuiltin="1"/>
    <cellStyle name="20% - アクセント 2" xfId="2" builtinId="34" hidden="1" customBuiltin="1"/>
    <cellStyle name="20% - アクセント 3" xfId="3" builtinId="38" hidden="1" customBuiltin="1"/>
    <cellStyle name="20% - アクセント 4" xfId="4" builtinId="42" hidden="1" customBuiltin="1"/>
    <cellStyle name="20% - アクセント 5" xfId="5" builtinId="46" hidden="1" customBuiltin="1"/>
    <cellStyle name="20% - アクセント 6" xfId="6" builtinId="50" hidden="1" customBuiltin="1"/>
    <cellStyle name="40% - アクセント 1" xfId="7" builtinId="31" hidden="1" customBuiltin="1"/>
    <cellStyle name="40% - アクセント 2" xfId="8" builtinId="35" hidden="1" customBuiltin="1"/>
    <cellStyle name="40% - アクセント 3" xfId="9" builtinId="39" hidden="1" customBuiltin="1"/>
    <cellStyle name="40% - アクセント 4" xfId="10" builtinId="43" hidden="1" customBuiltin="1"/>
    <cellStyle name="40% - アクセント 5" xfId="11" builtinId="47" hidden="1" customBuiltin="1"/>
    <cellStyle name="40% - アクセント 6" xfId="12" builtinId="51" hidden="1" customBuiltin="1"/>
    <cellStyle name="60% - アクセント 1" xfId="13" builtinId="32" hidden="1" customBuiltin="1"/>
    <cellStyle name="60% - アクセント 2" xfId="14" builtinId="36" hidden="1" customBuiltin="1"/>
    <cellStyle name="60% - アクセント 3" xfId="15" builtinId="40" hidden="1" customBuiltin="1"/>
    <cellStyle name="60% - アクセント 4" xfId="16" builtinId="44" hidden="1" customBuiltin="1"/>
    <cellStyle name="60% - アクセント 5" xfId="17" builtinId="48" hidden="1" customBuiltin="1"/>
    <cellStyle name="60% - アクセント 6" xfId="18" builtinId="52" hidden="1" customBuiltin="1"/>
    <cellStyle name="アクセント 1" xfId="19" builtinId="29" hidden="1" customBuiltin="1"/>
    <cellStyle name="アクセント 2" xfId="20" builtinId="33" hidden="1" customBuiltin="1"/>
    <cellStyle name="アクセント 3" xfId="21" builtinId="37" hidden="1" customBuiltin="1"/>
    <cellStyle name="アクセント 4" xfId="22" builtinId="41" hidden="1" customBuiltin="1"/>
    <cellStyle name="アクセント 5" xfId="23" builtinId="45" hidden="1" customBuiltin="1"/>
    <cellStyle name="アクセント 6" xfId="24" builtinId="49" hidden="1" customBuiltin="1"/>
    <cellStyle name="タイトル" xfId="25" builtinId="15" hidden="1" customBuiltin="1"/>
    <cellStyle name="チェック セル" xfId="26" builtinId="23" hidden="1" customBuiltin="1"/>
    <cellStyle name="どちらでもない" xfId="27" builtinId="28" hidden="1" customBuiltin="1"/>
    <cellStyle name="パーセント" xfId="49" builtinId="5" hidden="1"/>
    <cellStyle name="ハイパーリンク" xfId="51" builtinId="8"/>
    <cellStyle name="メモ" xfId="28" builtinId="10" hidden="1" customBuiltin="1"/>
    <cellStyle name="リンク セル" xfId="29" builtinId="24" hidden="1" customBuiltin="1"/>
    <cellStyle name="悪い" xfId="30" builtinId="27" hidden="1" customBuiltin="1"/>
    <cellStyle name="計算" xfId="31" builtinId="22" hidden="1" customBuiltin="1"/>
    <cellStyle name="警告文" xfId="32" builtinId="11" hidden="1" customBuiltin="1"/>
    <cellStyle name="桁区切り" xfId="46" builtinId="6" hidden="1"/>
    <cellStyle name="桁区切り [0.00]" xfId="45" builtinId="3" hidden="1"/>
    <cellStyle name="見出し 1" xfId="33" builtinId="16" hidden="1" customBuiltin="1"/>
    <cellStyle name="見出し 2" xfId="34" builtinId="17" hidden="1" customBuiltin="1"/>
    <cellStyle name="見出し 3" xfId="35" builtinId="18" hidden="1" customBuiltin="1"/>
    <cellStyle name="見出し 4" xfId="36" builtinId="19" hidden="1" customBuiltin="1"/>
    <cellStyle name="集計" xfId="37" builtinId="25" hidden="1" customBuiltin="1"/>
    <cellStyle name="出力" xfId="38" builtinId="21" hidden="1" customBuiltin="1"/>
    <cellStyle name="説明文" xfId="39" builtinId="53" hidden="1" customBuiltin="1"/>
    <cellStyle name="通貨" xfId="48" builtinId="7" hidden="1"/>
    <cellStyle name="通貨 [0.00]" xfId="47" builtinId="4" hidden="1"/>
    <cellStyle name="入力" xfId="40" builtinId="20" hidden="1" customBuiltin="1"/>
    <cellStyle name="標準" xfId="0" builtinId="0"/>
    <cellStyle name="標準 3" xfId="50"/>
    <cellStyle name="標準_CA2005-011JCA_依頼書" xfId="41"/>
    <cellStyle name="標準_結合依頼表（20040816最新）" xfId="42"/>
    <cellStyle name="標準_申請書_接続先定義登録（JCA）" xfId="43"/>
    <cellStyle name="良い" xfId="44" builtinId="26" hidden="1" customBuiltin="1"/>
  </cellStyles>
  <dxfs count="36"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1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rgb="FFCCFFCC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 patternType="solid"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colors>
    <mruColors>
      <color rgb="FFFFFFCC"/>
      <color rgb="FFCCFFFF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914400</xdr:colOff>
      <xdr:row>1</xdr:row>
      <xdr:rowOff>123827</xdr:rowOff>
    </xdr:from>
    <xdr:to>
      <xdr:col>1</xdr:col>
      <xdr:colOff>2133600</xdr:colOff>
      <xdr:row>2</xdr:row>
      <xdr:rowOff>228602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1266825" y="438152"/>
          <a:ext cx="1219200" cy="342900"/>
        </a:xfrm>
        <a:prstGeom prst="rect">
          <a:avLst/>
        </a:prstGeom>
        <a:ln w="25400" cmpd="dbl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100"/>
            <a:t>クライアント</a:t>
          </a:r>
        </a:p>
      </xdr:txBody>
    </xdr:sp>
    <xdr:clientData/>
  </xdr:twoCellAnchor>
  <xdr:twoCellAnchor editAs="absolute">
    <xdr:from>
      <xdr:col>2</xdr:col>
      <xdr:colOff>1533525</xdr:colOff>
      <xdr:row>1</xdr:row>
      <xdr:rowOff>123827</xdr:rowOff>
    </xdr:from>
    <xdr:to>
      <xdr:col>3</xdr:col>
      <xdr:colOff>447675</xdr:colOff>
      <xdr:row>2</xdr:row>
      <xdr:rowOff>228602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4029075" y="438152"/>
          <a:ext cx="1219200" cy="342900"/>
        </a:xfrm>
        <a:prstGeom prst="rect">
          <a:avLst/>
        </a:prstGeom>
        <a:ln w="25400" cmpd="dbl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100"/>
            <a:t>サーバー</a:t>
          </a:r>
        </a:p>
      </xdr:txBody>
    </xdr:sp>
    <xdr:clientData/>
  </xdr:twoCellAnchor>
  <xdr:twoCellAnchor editAs="absolute">
    <xdr:from>
      <xdr:col>1</xdr:col>
      <xdr:colOff>333375</xdr:colOff>
      <xdr:row>3</xdr:row>
      <xdr:rowOff>152401</xdr:rowOff>
    </xdr:from>
    <xdr:to>
      <xdr:col>3</xdr:col>
      <xdr:colOff>1114425</xdr:colOff>
      <xdr:row>5</xdr:row>
      <xdr:rowOff>190501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/>
      </xdr:nvSpPr>
      <xdr:spPr>
        <a:xfrm>
          <a:off x="685800" y="942976"/>
          <a:ext cx="5229225" cy="514350"/>
        </a:xfrm>
        <a:prstGeom prst="rect">
          <a:avLst/>
        </a:prstGeom>
        <a:solidFill>
          <a:schemeClr val="lt1"/>
        </a:solidFill>
        <a:ln w="12700" cmpd="sng">
          <a:solidFill>
            <a:sysClr val="windowText" lastClr="000000"/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100"/>
            <a:t>①バージョンの確認</a:t>
          </a:r>
        </a:p>
      </xdr:txBody>
    </xdr:sp>
    <xdr:clientData/>
  </xdr:twoCellAnchor>
  <xdr:twoCellAnchor editAs="absolute">
    <xdr:from>
      <xdr:col>1</xdr:col>
      <xdr:colOff>333375</xdr:colOff>
      <xdr:row>6</xdr:row>
      <xdr:rowOff>38101</xdr:rowOff>
    </xdr:from>
    <xdr:to>
      <xdr:col>3</xdr:col>
      <xdr:colOff>1114425</xdr:colOff>
      <xdr:row>8</xdr:row>
      <xdr:rowOff>76201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/>
      </xdr:nvSpPr>
      <xdr:spPr>
        <a:xfrm>
          <a:off x="685800" y="1543051"/>
          <a:ext cx="5229225" cy="514350"/>
        </a:xfrm>
        <a:prstGeom prst="rect">
          <a:avLst/>
        </a:prstGeom>
        <a:solidFill>
          <a:schemeClr val="lt1"/>
        </a:solidFill>
        <a:ln w="12700" cmpd="sng">
          <a:solidFill>
            <a:sysClr val="windowText" lastClr="000000"/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100"/>
            <a:t>②アルゴリズムの確認</a:t>
          </a:r>
        </a:p>
      </xdr:txBody>
    </xdr:sp>
    <xdr:clientData/>
  </xdr:twoCellAnchor>
  <xdr:twoCellAnchor editAs="absolute">
    <xdr:from>
      <xdr:col>1</xdr:col>
      <xdr:colOff>333375</xdr:colOff>
      <xdr:row>8</xdr:row>
      <xdr:rowOff>152401</xdr:rowOff>
    </xdr:from>
    <xdr:to>
      <xdr:col>3</xdr:col>
      <xdr:colOff>1114425</xdr:colOff>
      <xdr:row>10</xdr:row>
      <xdr:rowOff>190501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/>
      </xdr:nvSpPr>
      <xdr:spPr>
        <a:xfrm>
          <a:off x="685800" y="2133601"/>
          <a:ext cx="5229225" cy="514350"/>
        </a:xfrm>
        <a:prstGeom prst="rect">
          <a:avLst/>
        </a:prstGeom>
        <a:solidFill>
          <a:schemeClr val="lt1"/>
        </a:solidFill>
        <a:ln w="12700" cmpd="sng">
          <a:solidFill>
            <a:sysClr val="windowText" lastClr="000000"/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100"/>
            <a:t>③ユーザ認証</a:t>
          </a:r>
        </a:p>
      </xdr:txBody>
    </xdr:sp>
    <xdr:clientData/>
  </xdr:twoCellAnchor>
  <xdr:twoCellAnchor editAs="absolute">
    <xdr:from>
      <xdr:col>1</xdr:col>
      <xdr:colOff>333375</xdr:colOff>
      <xdr:row>11</xdr:row>
      <xdr:rowOff>28576</xdr:rowOff>
    </xdr:from>
    <xdr:to>
      <xdr:col>3</xdr:col>
      <xdr:colOff>1114425</xdr:colOff>
      <xdr:row>13</xdr:row>
      <xdr:rowOff>57151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 txBox="1"/>
      </xdr:nvSpPr>
      <xdr:spPr>
        <a:xfrm>
          <a:off x="685800" y="2724151"/>
          <a:ext cx="5229225" cy="504825"/>
        </a:xfrm>
        <a:prstGeom prst="rect">
          <a:avLst/>
        </a:prstGeom>
        <a:solidFill>
          <a:schemeClr val="lt1"/>
        </a:solidFill>
        <a:ln w="12700" cmpd="sng">
          <a:solidFill>
            <a:sysClr val="windowText" lastClr="000000"/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100"/>
            <a:t>④</a:t>
          </a:r>
          <a:r>
            <a:rPr kumimoji="1" lang="en-US" altLang="ja-JP" sz="1100"/>
            <a:t>SFTP</a:t>
          </a:r>
          <a:r>
            <a:rPr kumimoji="1" lang="ja-JP" altLang="en-US" sz="1100"/>
            <a:t>サブシステムチャンネルの開設</a:t>
          </a:r>
        </a:p>
      </xdr:txBody>
    </xdr:sp>
    <xdr:clientData/>
  </xdr:twoCellAnchor>
  <xdr:twoCellAnchor editAs="absolute">
    <xdr:from>
      <xdr:col>1</xdr:col>
      <xdr:colOff>333375</xdr:colOff>
      <xdr:row>13</xdr:row>
      <xdr:rowOff>142876</xdr:rowOff>
    </xdr:from>
    <xdr:to>
      <xdr:col>3</xdr:col>
      <xdr:colOff>1114425</xdr:colOff>
      <xdr:row>19</xdr:row>
      <xdr:rowOff>180976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 txBox="1"/>
      </xdr:nvSpPr>
      <xdr:spPr>
        <a:xfrm>
          <a:off x="685800" y="3314701"/>
          <a:ext cx="5229225" cy="1466850"/>
        </a:xfrm>
        <a:prstGeom prst="rect">
          <a:avLst/>
        </a:prstGeom>
        <a:solidFill>
          <a:schemeClr val="lt1"/>
        </a:solidFill>
        <a:ln w="12700" cmpd="sng">
          <a:solidFill>
            <a:sysClr val="windowText" lastClr="000000"/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100"/>
            <a:t>⑤ファイル送受信などのファイル転送</a:t>
          </a:r>
          <a:endParaRPr kumimoji="1" lang="en-US" altLang="ja-JP" sz="1100"/>
        </a:p>
        <a:p>
          <a:pPr algn="ctr"/>
          <a:r>
            <a:rPr kumimoji="1" lang="ja-JP" altLang="en-US" sz="1000"/>
            <a:t>リクエスト</a:t>
          </a:r>
          <a:endParaRPr kumimoji="1" lang="en-US" altLang="ja-JP" sz="1000"/>
        </a:p>
        <a:p>
          <a:pPr algn="ctr"/>
          <a:r>
            <a:rPr kumimoji="1" lang="ja-JP" altLang="en-US" sz="1000"/>
            <a:t>レスポンス</a:t>
          </a:r>
          <a:endParaRPr kumimoji="1" lang="en-US" altLang="ja-JP" sz="1000"/>
        </a:p>
        <a:p>
          <a:pPr algn="ctr"/>
          <a:r>
            <a:rPr kumimoji="1" lang="ja-JP" altLang="en-US" sz="1000"/>
            <a:t>・</a:t>
          </a:r>
          <a:endParaRPr kumimoji="1" lang="en-US" altLang="ja-JP" sz="1000"/>
        </a:p>
        <a:p>
          <a:pPr algn="ctr"/>
          <a:r>
            <a:rPr kumimoji="1" lang="ja-JP" altLang="en-US" sz="1000"/>
            <a:t>・</a:t>
          </a:r>
          <a:endParaRPr kumimoji="1" lang="en-US" altLang="ja-JP" sz="1000"/>
        </a:p>
        <a:p>
          <a:pPr algn="ctr"/>
          <a:r>
            <a:rPr kumimoji="1" lang="ja-JP" altLang="en-US" sz="1000"/>
            <a:t>・</a:t>
          </a:r>
        </a:p>
      </xdr:txBody>
    </xdr:sp>
    <xdr:clientData/>
  </xdr:twoCellAnchor>
  <xdr:twoCellAnchor editAs="absolute">
    <xdr:from>
      <xdr:col>1</xdr:col>
      <xdr:colOff>333375</xdr:colOff>
      <xdr:row>20</xdr:row>
      <xdr:rowOff>28576</xdr:rowOff>
    </xdr:from>
    <xdr:to>
      <xdr:col>3</xdr:col>
      <xdr:colOff>1114425</xdr:colOff>
      <xdr:row>22</xdr:row>
      <xdr:rowOff>66676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/>
      </xdr:nvSpPr>
      <xdr:spPr>
        <a:xfrm>
          <a:off x="685800" y="4867276"/>
          <a:ext cx="5229225" cy="514350"/>
        </a:xfrm>
        <a:prstGeom prst="rect">
          <a:avLst/>
        </a:prstGeom>
        <a:solidFill>
          <a:schemeClr val="lt1"/>
        </a:solidFill>
        <a:ln w="12700" cmpd="sng">
          <a:solidFill>
            <a:sysClr val="windowText" lastClr="000000"/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100"/>
            <a:t>⑥チャンネルの終了</a:t>
          </a:r>
        </a:p>
      </xdr:txBody>
    </xdr:sp>
    <xdr:clientData/>
  </xdr:twoCellAnchor>
  <xdr:twoCellAnchor editAs="absolute">
    <xdr:from>
      <xdr:col>1</xdr:col>
      <xdr:colOff>333375</xdr:colOff>
      <xdr:row>22</xdr:row>
      <xdr:rowOff>142876</xdr:rowOff>
    </xdr:from>
    <xdr:to>
      <xdr:col>3</xdr:col>
      <xdr:colOff>1114425</xdr:colOff>
      <xdr:row>24</xdr:row>
      <xdr:rowOff>180976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 txBox="1"/>
      </xdr:nvSpPr>
      <xdr:spPr>
        <a:xfrm>
          <a:off x="685800" y="5457826"/>
          <a:ext cx="5229225" cy="514350"/>
        </a:xfrm>
        <a:prstGeom prst="rect">
          <a:avLst/>
        </a:prstGeom>
        <a:solidFill>
          <a:schemeClr val="lt1"/>
        </a:solidFill>
        <a:ln w="12700" cmpd="sng">
          <a:solidFill>
            <a:sysClr val="windowText" lastClr="000000"/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100"/>
            <a:t>⑦通信の終了</a:t>
          </a:r>
        </a:p>
      </xdr:txBody>
    </xdr:sp>
    <xdr:clientData/>
  </xdr:twoCellAnchor>
  <xdr:twoCellAnchor editAs="absolute">
    <xdr:from>
      <xdr:col>1</xdr:col>
      <xdr:colOff>1524000</xdr:colOff>
      <xdr:row>2</xdr:row>
      <xdr:rowOff>228602</xdr:rowOff>
    </xdr:from>
    <xdr:to>
      <xdr:col>1</xdr:col>
      <xdr:colOff>1534293</xdr:colOff>
      <xdr:row>26</xdr:row>
      <xdr:rowOff>1</xdr:rowOff>
    </xdr:to>
    <xdr:cxnSp macro="">
      <xdr:nvCxnSpPr>
        <xdr:cNvPr id="11" name="直線コネクタ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CxnSpPr>
          <a:stCxn id="2" idx="2"/>
        </xdr:cNvCxnSpPr>
      </xdr:nvCxnSpPr>
      <xdr:spPr>
        <a:xfrm>
          <a:off x="1876425" y="781052"/>
          <a:ext cx="10293" cy="5486399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2</xdr:col>
      <xdr:colOff>2143125</xdr:colOff>
      <xdr:row>2</xdr:row>
      <xdr:rowOff>228602</xdr:rowOff>
    </xdr:from>
    <xdr:to>
      <xdr:col>2</xdr:col>
      <xdr:colOff>2163718</xdr:colOff>
      <xdr:row>25</xdr:row>
      <xdr:rowOff>219076</xdr:rowOff>
    </xdr:to>
    <xdr:cxnSp macro="">
      <xdr:nvCxnSpPr>
        <xdr:cNvPr id="12" name="直線コネクタ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CxnSpPr>
          <a:stCxn id="3" idx="2"/>
        </xdr:cNvCxnSpPr>
      </xdr:nvCxnSpPr>
      <xdr:spPr>
        <a:xfrm>
          <a:off x="4638675" y="781052"/>
          <a:ext cx="20593" cy="5467349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1</xdr:col>
      <xdr:colOff>1524000</xdr:colOff>
      <xdr:row>5</xdr:row>
      <xdr:rowOff>85726</xdr:rowOff>
    </xdr:from>
    <xdr:to>
      <xdr:col>2</xdr:col>
      <xdr:colOff>2133600</xdr:colOff>
      <xdr:row>5</xdr:row>
      <xdr:rowOff>85726</xdr:rowOff>
    </xdr:to>
    <xdr:cxnSp macro="">
      <xdr:nvCxnSpPr>
        <xdr:cNvPr id="13" name="直線矢印コネクタ 1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CxnSpPr/>
      </xdr:nvCxnSpPr>
      <xdr:spPr>
        <a:xfrm flipH="1">
          <a:off x="1876425" y="1352551"/>
          <a:ext cx="2752725" cy="0"/>
        </a:xfrm>
        <a:prstGeom prst="straightConnector1">
          <a:avLst/>
        </a:prstGeom>
        <a:ln w="28575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1</xdr:col>
      <xdr:colOff>1524000</xdr:colOff>
      <xdr:row>7</xdr:row>
      <xdr:rowOff>209551</xdr:rowOff>
    </xdr:from>
    <xdr:to>
      <xdr:col>2</xdr:col>
      <xdr:colOff>2133600</xdr:colOff>
      <xdr:row>7</xdr:row>
      <xdr:rowOff>209551</xdr:rowOff>
    </xdr:to>
    <xdr:cxnSp macro="">
      <xdr:nvCxnSpPr>
        <xdr:cNvPr id="14" name="直線矢印コネクタ 13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CxnSpPr/>
      </xdr:nvCxnSpPr>
      <xdr:spPr>
        <a:xfrm flipH="1">
          <a:off x="1876425" y="1952626"/>
          <a:ext cx="2752725" cy="0"/>
        </a:xfrm>
        <a:prstGeom prst="straightConnector1">
          <a:avLst/>
        </a:prstGeom>
        <a:ln w="28575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1</xdr:col>
      <xdr:colOff>1524000</xdr:colOff>
      <xdr:row>10</xdr:row>
      <xdr:rowOff>85726</xdr:rowOff>
    </xdr:from>
    <xdr:to>
      <xdr:col>2</xdr:col>
      <xdr:colOff>2133600</xdr:colOff>
      <xdr:row>10</xdr:row>
      <xdr:rowOff>85726</xdr:rowOff>
    </xdr:to>
    <xdr:cxnSp macro="">
      <xdr:nvCxnSpPr>
        <xdr:cNvPr id="15" name="直線矢印コネクタ 14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CxnSpPr/>
      </xdr:nvCxnSpPr>
      <xdr:spPr>
        <a:xfrm flipH="1">
          <a:off x="1876425" y="2543176"/>
          <a:ext cx="2752725" cy="0"/>
        </a:xfrm>
        <a:prstGeom prst="straightConnector1">
          <a:avLst/>
        </a:prstGeom>
        <a:ln w="28575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1</xdr:col>
      <xdr:colOff>1524000</xdr:colOff>
      <xdr:row>12</xdr:row>
      <xdr:rowOff>209550</xdr:rowOff>
    </xdr:from>
    <xdr:to>
      <xdr:col>2</xdr:col>
      <xdr:colOff>2133600</xdr:colOff>
      <xdr:row>12</xdr:row>
      <xdr:rowOff>209550</xdr:rowOff>
    </xdr:to>
    <xdr:cxnSp macro="">
      <xdr:nvCxnSpPr>
        <xdr:cNvPr id="16" name="直線矢印コネクタ 15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CxnSpPr/>
      </xdr:nvCxnSpPr>
      <xdr:spPr>
        <a:xfrm flipH="1">
          <a:off x="1876425" y="3143250"/>
          <a:ext cx="2752725" cy="0"/>
        </a:xfrm>
        <a:prstGeom prst="straightConnector1">
          <a:avLst/>
        </a:prstGeom>
        <a:ln w="28575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1</xdr:col>
      <xdr:colOff>1524000</xdr:colOff>
      <xdr:row>16</xdr:row>
      <xdr:rowOff>114301</xdr:rowOff>
    </xdr:from>
    <xdr:to>
      <xdr:col>2</xdr:col>
      <xdr:colOff>2133600</xdr:colOff>
      <xdr:row>16</xdr:row>
      <xdr:rowOff>114301</xdr:rowOff>
    </xdr:to>
    <xdr:cxnSp macro="">
      <xdr:nvCxnSpPr>
        <xdr:cNvPr id="17" name="直線矢印コネクタ 16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CxnSpPr/>
      </xdr:nvCxnSpPr>
      <xdr:spPr>
        <a:xfrm flipH="1">
          <a:off x="1876425" y="4000501"/>
          <a:ext cx="2752725" cy="0"/>
        </a:xfrm>
        <a:prstGeom prst="straightConnector1">
          <a:avLst/>
        </a:prstGeom>
        <a:ln w="28575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1</xdr:col>
      <xdr:colOff>1524000</xdr:colOff>
      <xdr:row>21</xdr:row>
      <xdr:rowOff>200026</xdr:rowOff>
    </xdr:from>
    <xdr:to>
      <xdr:col>2</xdr:col>
      <xdr:colOff>2133600</xdr:colOff>
      <xdr:row>21</xdr:row>
      <xdr:rowOff>200026</xdr:rowOff>
    </xdr:to>
    <xdr:cxnSp macro="">
      <xdr:nvCxnSpPr>
        <xdr:cNvPr id="18" name="直線矢印コネクタ 17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CxnSpPr/>
      </xdr:nvCxnSpPr>
      <xdr:spPr>
        <a:xfrm flipH="1">
          <a:off x="1876425" y="5276851"/>
          <a:ext cx="2752725" cy="0"/>
        </a:xfrm>
        <a:prstGeom prst="straightConnector1">
          <a:avLst/>
        </a:prstGeom>
        <a:ln w="28575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1</xdr:col>
      <xdr:colOff>1524000</xdr:colOff>
      <xdr:row>24</xdr:row>
      <xdr:rowOff>66676</xdr:rowOff>
    </xdr:from>
    <xdr:to>
      <xdr:col>2</xdr:col>
      <xdr:colOff>2133600</xdr:colOff>
      <xdr:row>24</xdr:row>
      <xdr:rowOff>66676</xdr:rowOff>
    </xdr:to>
    <xdr:cxnSp macro="">
      <xdr:nvCxnSpPr>
        <xdr:cNvPr id="19" name="直線矢印コネクタ 18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CxnSpPr/>
      </xdr:nvCxnSpPr>
      <xdr:spPr>
        <a:xfrm flipH="1">
          <a:off x="1876425" y="5857876"/>
          <a:ext cx="2752725" cy="0"/>
        </a:xfrm>
        <a:prstGeom prst="straightConnector1">
          <a:avLst/>
        </a:prstGeom>
        <a:ln w="28575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1</xdr:col>
      <xdr:colOff>1524000</xdr:colOff>
      <xdr:row>4</xdr:row>
      <xdr:rowOff>200026</xdr:rowOff>
    </xdr:from>
    <xdr:to>
      <xdr:col>2</xdr:col>
      <xdr:colOff>2133600</xdr:colOff>
      <xdr:row>4</xdr:row>
      <xdr:rowOff>200026</xdr:rowOff>
    </xdr:to>
    <xdr:cxnSp macro="">
      <xdr:nvCxnSpPr>
        <xdr:cNvPr id="20" name="直線矢印コネクタ 19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CxnSpPr/>
      </xdr:nvCxnSpPr>
      <xdr:spPr>
        <a:xfrm>
          <a:off x="1876425" y="1228726"/>
          <a:ext cx="2752725" cy="0"/>
        </a:xfrm>
        <a:prstGeom prst="straightConnector1">
          <a:avLst/>
        </a:prstGeom>
        <a:ln w="28575">
          <a:solidFill>
            <a:srgbClr val="FFC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1</xdr:col>
      <xdr:colOff>1524000</xdr:colOff>
      <xdr:row>7</xdr:row>
      <xdr:rowOff>85726</xdr:rowOff>
    </xdr:from>
    <xdr:to>
      <xdr:col>2</xdr:col>
      <xdr:colOff>2133600</xdr:colOff>
      <xdr:row>7</xdr:row>
      <xdr:rowOff>85726</xdr:rowOff>
    </xdr:to>
    <xdr:cxnSp macro="">
      <xdr:nvCxnSpPr>
        <xdr:cNvPr id="21" name="直線矢印コネクタ 20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CxnSpPr/>
      </xdr:nvCxnSpPr>
      <xdr:spPr>
        <a:xfrm>
          <a:off x="1876425" y="1828801"/>
          <a:ext cx="2752725" cy="0"/>
        </a:xfrm>
        <a:prstGeom prst="straightConnector1">
          <a:avLst/>
        </a:prstGeom>
        <a:ln w="28575">
          <a:solidFill>
            <a:srgbClr val="FFC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1</xdr:col>
      <xdr:colOff>1524000</xdr:colOff>
      <xdr:row>9</xdr:row>
      <xdr:rowOff>190501</xdr:rowOff>
    </xdr:from>
    <xdr:to>
      <xdr:col>2</xdr:col>
      <xdr:colOff>2133600</xdr:colOff>
      <xdr:row>9</xdr:row>
      <xdr:rowOff>190501</xdr:rowOff>
    </xdr:to>
    <xdr:cxnSp macro="">
      <xdr:nvCxnSpPr>
        <xdr:cNvPr id="22" name="直線矢印コネクタ 21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CxnSpPr/>
      </xdr:nvCxnSpPr>
      <xdr:spPr>
        <a:xfrm>
          <a:off x="1876425" y="2409826"/>
          <a:ext cx="2752725" cy="0"/>
        </a:xfrm>
        <a:prstGeom prst="straightConnector1">
          <a:avLst/>
        </a:prstGeom>
        <a:ln w="28575">
          <a:solidFill>
            <a:srgbClr val="FFC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1</xdr:col>
      <xdr:colOff>1524000</xdr:colOff>
      <xdr:row>12</xdr:row>
      <xdr:rowOff>76200</xdr:rowOff>
    </xdr:from>
    <xdr:to>
      <xdr:col>2</xdr:col>
      <xdr:colOff>2133600</xdr:colOff>
      <xdr:row>12</xdr:row>
      <xdr:rowOff>76200</xdr:rowOff>
    </xdr:to>
    <xdr:cxnSp macro="">
      <xdr:nvCxnSpPr>
        <xdr:cNvPr id="23" name="直線矢印コネクタ 22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CxnSpPr/>
      </xdr:nvCxnSpPr>
      <xdr:spPr>
        <a:xfrm>
          <a:off x="1876425" y="3009900"/>
          <a:ext cx="2752725" cy="0"/>
        </a:xfrm>
        <a:prstGeom prst="straightConnector1">
          <a:avLst/>
        </a:prstGeom>
        <a:ln w="28575">
          <a:solidFill>
            <a:srgbClr val="FFC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1</xdr:col>
      <xdr:colOff>1524000</xdr:colOff>
      <xdr:row>15</xdr:row>
      <xdr:rowOff>114301</xdr:rowOff>
    </xdr:from>
    <xdr:to>
      <xdr:col>2</xdr:col>
      <xdr:colOff>2133600</xdr:colOff>
      <xdr:row>15</xdr:row>
      <xdr:rowOff>114301</xdr:rowOff>
    </xdr:to>
    <xdr:cxnSp macro="">
      <xdr:nvCxnSpPr>
        <xdr:cNvPr id="24" name="直線矢印コネクタ 23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CxnSpPr/>
      </xdr:nvCxnSpPr>
      <xdr:spPr>
        <a:xfrm>
          <a:off x="1876425" y="3762376"/>
          <a:ext cx="2752725" cy="0"/>
        </a:xfrm>
        <a:prstGeom prst="straightConnector1">
          <a:avLst/>
        </a:prstGeom>
        <a:ln w="28575">
          <a:solidFill>
            <a:srgbClr val="FFC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1</xdr:col>
      <xdr:colOff>1524000</xdr:colOff>
      <xdr:row>21</xdr:row>
      <xdr:rowOff>76201</xdr:rowOff>
    </xdr:from>
    <xdr:to>
      <xdr:col>2</xdr:col>
      <xdr:colOff>2133600</xdr:colOff>
      <xdr:row>21</xdr:row>
      <xdr:rowOff>76201</xdr:rowOff>
    </xdr:to>
    <xdr:cxnSp macro="">
      <xdr:nvCxnSpPr>
        <xdr:cNvPr id="25" name="直線矢印コネクタ 24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CxnSpPr/>
      </xdr:nvCxnSpPr>
      <xdr:spPr>
        <a:xfrm>
          <a:off x="1876425" y="5153026"/>
          <a:ext cx="2752725" cy="0"/>
        </a:xfrm>
        <a:prstGeom prst="straightConnector1">
          <a:avLst/>
        </a:prstGeom>
        <a:ln w="28575">
          <a:solidFill>
            <a:srgbClr val="FFC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1</xdr:col>
      <xdr:colOff>1524000</xdr:colOff>
      <xdr:row>23</xdr:row>
      <xdr:rowOff>190501</xdr:rowOff>
    </xdr:from>
    <xdr:to>
      <xdr:col>2</xdr:col>
      <xdr:colOff>2133600</xdr:colOff>
      <xdr:row>23</xdr:row>
      <xdr:rowOff>190501</xdr:rowOff>
    </xdr:to>
    <xdr:cxnSp macro="">
      <xdr:nvCxnSpPr>
        <xdr:cNvPr id="26" name="直線矢印コネクタ 25">
          <a:extLs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CxnSpPr/>
      </xdr:nvCxnSpPr>
      <xdr:spPr>
        <a:xfrm>
          <a:off x="1876425" y="5743576"/>
          <a:ext cx="2752725" cy="0"/>
        </a:xfrm>
        <a:prstGeom prst="straightConnector1">
          <a:avLst/>
        </a:prstGeom>
        <a:ln w="28575">
          <a:solidFill>
            <a:srgbClr val="FFC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edio@nifty.com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178"/>
  <sheetViews>
    <sheetView showGridLines="0" tabSelected="1" zoomScale="85" zoomScaleNormal="85" zoomScaleSheetLayoutView="85" workbookViewId="0">
      <selection sqref="A1:AH1"/>
    </sheetView>
  </sheetViews>
  <sheetFormatPr defaultColWidth="3.125" defaultRowHeight="12" customHeight="1" x14ac:dyDescent="0.15"/>
  <cols>
    <col min="1" max="35" width="3.125" style="11" customWidth="1"/>
    <col min="36" max="36" width="27.375" style="11" hidden="1" customWidth="1"/>
    <col min="37" max="37" width="23.625" style="11" hidden="1" customWidth="1"/>
    <col min="38" max="16384" width="3.125" style="11"/>
  </cols>
  <sheetData>
    <row r="1" spans="1:37" ht="17.25" x14ac:dyDescent="0.15">
      <c r="A1" s="168" t="s">
        <v>204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K1" s="10"/>
    </row>
    <row r="2" spans="1:37" ht="12" customHeight="1" x14ac:dyDescent="0.15"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9"/>
      <c r="Y2" s="18"/>
      <c r="Z2" s="18"/>
      <c r="AK2" s="10"/>
    </row>
    <row r="3" spans="1:37" s="10" customFormat="1" ht="12" customHeight="1" x14ac:dyDescent="0.15">
      <c r="B3" s="1"/>
      <c r="C3" s="2"/>
      <c r="D3" s="3"/>
      <c r="E3" s="4" t="s">
        <v>32</v>
      </c>
      <c r="F3" s="5" t="s">
        <v>24</v>
      </c>
      <c r="G3" s="4"/>
      <c r="I3" s="6"/>
      <c r="J3" s="8"/>
      <c r="K3" s="20"/>
      <c r="L3" s="21"/>
      <c r="M3" s="4" t="s">
        <v>32</v>
      </c>
      <c r="N3" s="5" t="s">
        <v>27</v>
      </c>
      <c r="O3" s="6"/>
      <c r="R3" s="15"/>
      <c r="S3" s="16"/>
      <c r="T3" s="17"/>
      <c r="U3" s="4" t="s">
        <v>32</v>
      </c>
      <c r="V3" s="5" t="s">
        <v>33</v>
      </c>
      <c r="W3" s="6"/>
      <c r="X3" s="7"/>
      <c r="AJ3" s="11"/>
    </row>
    <row r="4" spans="1:37" ht="12" customHeight="1" x14ac:dyDescent="0.15">
      <c r="C4" s="14"/>
      <c r="D4" s="12"/>
      <c r="E4" s="12"/>
      <c r="F4" s="12"/>
      <c r="G4" s="12"/>
      <c r="H4" s="12"/>
      <c r="I4" s="12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71"/>
      <c r="Z4" s="172"/>
      <c r="AA4" s="172"/>
      <c r="AB4" s="172"/>
      <c r="AC4" s="172"/>
      <c r="AD4" s="172"/>
      <c r="AE4" s="172"/>
      <c r="AF4" s="172"/>
      <c r="AG4" s="172"/>
      <c r="AH4" s="172"/>
      <c r="AJ4" s="10"/>
      <c r="AK4" s="10"/>
    </row>
    <row r="5" spans="1:37" ht="12" customHeight="1" x14ac:dyDescent="0.15">
      <c r="A5" s="22" t="s">
        <v>205</v>
      </c>
      <c r="B5" s="23"/>
      <c r="C5" s="23"/>
      <c r="D5" s="23"/>
      <c r="E5" s="23"/>
      <c r="F5" s="23"/>
      <c r="G5" s="24"/>
      <c r="H5" s="25"/>
      <c r="I5" s="25"/>
      <c r="J5" s="25"/>
      <c r="K5" s="26"/>
      <c r="L5" s="26"/>
      <c r="M5" s="27"/>
      <c r="N5" s="9"/>
      <c r="O5" s="19"/>
      <c r="P5" s="19"/>
      <c r="Q5" s="19"/>
      <c r="R5" s="19"/>
      <c r="S5" s="19"/>
      <c r="T5" s="19"/>
      <c r="U5" s="19"/>
      <c r="V5" s="19"/>
      <c r="W5" s="19"/>
      <c r="X5" s="28" t="s">
        <v>4</v>
      </c>
      <c r="Y5" s="173"/>
      <c r="Z5" s="173"/>
      <c r="AA5" s="173"/>
      <c r="AB5" s="173"/>
      <c r="AC5" s="173"/>
      <c r="AD5" s="173"/>
      <c r="AE5" s="173"/>
      <c r="AF5" s="173"/>
      <c r="AG5" s="173"/>
      <c r="AH5" s="173"/>
      <c r="AK5" s="10"/>
    </row>
    <row r="6" spans="1:37" ht="12" customHeight="1" x14ac:dyDescent="0.15">
      <c r="A6" s="143" t="s">
        <v>0</v>
      </c>
      <c r="B6" s="144"/>
      <c r="C6" s="185"/>
      <c r="D6" s="143" t="s">
        <v>1</v>
      </c>
      <c r="E6" s="144"/>
      <c r="F6" s="144"/>
      <c r="G6" s="143" t="s">
        <v>2</v>
      </c>
      <c r="H6" s="144"/>
      <c r="I6" s="144"/>
      <c r="J6" s="154" t="s">
        <v>3</v>
      </c>
      <c r="K6" s="144"/>
      <c r="L6" s="144"/>
      <c r="M6" s="29"/>
      <c r="N6" s="12"/>
      <c r="X6" s="10"/>
      <c r="Y6" s="187"/>
      <c r="Z6" s="187"/>
      <c r="AA6" s="187"/>
      <c r="AB6" s="187"/>
      <c r="AC6" s="187"/>
      <c r="AD6" s="187"/>
      <c r="AE6" s="187"/>
      <c r="AF6" s="187"/>
      <c r="AG6" s="187"/>
      <c r="AH6" s="187"/>
      <c r="AI6" s="30"/>
      <c r="AJ6" s="10"/>
      <c r="AK6" s="10"/>
    </row>
    <row r="7" spans="1:37" ht="12" customHeight="1" x14ac:dyDescent="0.15">
      <c r="A7" s="145" t="s">
        <v>26</v>
      </c>
      <c r="B7" s="146"/>
      <c r="C7" s="186"/>
      <c r="D7" s="145" t="s">
        <v>26</v>
      </c>
      <c r="E7" s="146"/>
      <c r="F7" s="146"/>
      <c r="G7" s="145" t="s">
        <v>26</v>
      </c>
      <c r="H7" s="146"/>
      <c r="I7" s="146"/>
      <c r="J7" s="145" t="s">
        <v>26</v>
      </c>
      <c r="K7" s="146"/>
      <c r="L7" s="146"/>
      <c r="M7" s="29"/>
      <c r="N7" s="12"/>
      <c r="X7" s="28" t="s">
        <v>13</v>
      </c>
      <c r="Y7" s="188"/>
      <c r="Z7" s="188"/>
      <c r="AA7" s="188"/>
      <c r="AB7" s="188"/>
      <c r="AC7" s="188"/>
      <c r="AD7" s="188"/>
      <c r="AE7" s="188"/>
      <c r="AF7" s="188"/>
      <c r="AG7" s="188"/>
      <c r="AH7" s="188"/>
      <c r="AI7" s="31"/>
      <c r="AK7" s="10"/>
    </row>
    <row r="8" spans="1:37" ht="12" customHeight="1" x14ac:dyDescent="0.15">
      <c r="A8" s="147"/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55"/>
      <c r="M8" s="27"/>
      <c r="N8" s="9"/>
      <c r="X8" s="10"/>
      <c r="Y8" s="187"/>
      <c r="Z8" s="187"/>
      <c r="AA8" s="187"/>
      <c r="AB8" s="187"/>
      <c r="AC8" s="187"/>
      <c r="AD8" s="187"/>
      <c r="AE8" s="187"/>
      <c r="AF8" s="187"/>
      <c r="AG8" s="187"/>
      <c r="AH8" s="187"/>
      <c r="AI8" s="32"/>
      <c r="AK8" s="10"/>
    </row>
    <row r="9" spans="1:37" ht="12" customHeight="1" x14ac:dyDescent="0.15">
      <c r="A9" s="147"/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55"/>
      <c r="M9" s="27"/>
      <c r="N9" s="9"/>
      <c r="U9" s="12"/>
      <c r="X9" s="28" t="s">
        <v>206</v>
      </c>
      <c r="Y9" s="188"/>
      <c r="Z9" s="188"/>
      <c r="AA9" s="188"/>
      <c r="AB9" s="188"/>
      <c r="AC9" s="188"/>
      <c r="AD9" s="188"/>
      <c r="AE9" s="188"/>
      <c r="AF9" s="188"/>
      <c r="AG9" s="188"/>
      <c r="AH9" s="188"/>
      <c r="AI9" s="32"/>
      <c r="AK9" s="10"/>
    </row>
    <row r="10" spans="1:37" ht="12" customHeight="1" x14ac:dyDescent="0.15">
      <c r="A10" s="147"/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55"/>
      <c r="M10" s="27"/>
      <c r="N10" s="9"/>
      <c r="U10" s="12"/>
      <c r="X10" s="10"/>
      <c r="Y10" s="187"/>
      <c r="Z10" s="187"/>
      <c r="AA10" s="187"/>
      <c r="AB10" s="187"/>
      <c r="AC10" s="187"/>
      <c r="AD10" s="187"/>
      <c r="AE10" s="187"/>
      <c r="AF10" s="187"/>
      <c r="AG10" s="187"/>
      <c r="AH10" s="187"/>
      <c r="AI10" s="32"/>
      <c r="AK10" s="10"/>
    </row>
    <row r="11" spans="1:37" ht="12" customHeight="1" x14ac:dyDescent="0.15">
      <c r="A11" s="147"/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55"/>
      <c r="M11" s="27"/>
      <c r="N11" s="9"/>
      <c r="U11" s="12"/>
      <c r="X11" s="28" t="s">
        <v>207</v>
      </c>
      <c r="Y11" s="188"/>
      <c r="Z11" s="188"/>
      <c r="AA11" s="188"/>
      <c r="AB11" s="188"/>
      <c r="AC11" s="188"/>
      <c r="AD11" s="188"/>
      <c r="AE11" s="188"/>
      <c r="AF11" s="188"/>
      <c r="AG11" s="188"/>
      <c r="AH11" s="188"/>
      <c r="AI11" s="32"/>
      <c r="AK11" s="10"/>
    </row>
    <row r="12" spans="1:37" ht="12" customHeight="1" x14ac:dyDescent="0.1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X12" s="10"/>
      <c r="Y12" s="189" t="s">
        <v>202</v>
      </c>
      <c r="Z12" s="190"/>
      <c r="AA12" s="190"/>
      <c r="AB12" s="190"/>
      <c r="AC12" s="190"/>
      <c r="AD12" s="190"/>
      <c r="AE12" s="190"/>
      <c r="AF12" s="190"/>
      <c r="AG12" s="190"/>
      <c r="AH12" s="190"/>
      <c r="AK12" s="10"/>
    </row>
    <row r="13" spans="1:37" ht="12" customHeight="1" x14ac:dyDescent="0.1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12"/>
      <c r="X13" s="28" t="s">
        <v>208</v>
      </c>
      <c r="Y13" s="191"/>
      <c r="Z13" s="191"/>
      <c r="AA13" s="191"/>
      <c r="AB13" s="191"/>
      <c r="AC13" s="191"/>
      <c r="AD13" s="191"/>
      <c r="AE13" s="191"/>
      <c r="AF13" s="191"/>
      <c r="AG13" s="191"/>
      <c r="AH13" s="191"/>
      <c r="AK13" s="10"/>
    </row>
    <row r="14" spans="1:37" ht="13.5" customHeight="1" thickBot="1" x14ac:dyDescent="0.2">
      <c r="A14" s="12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AK14" s="10"/>
    </row>
    <row r="15" spans="1:37" ht="12" customHeight="1" thickTop="1" x14ac:dyDescent="0.15">
      <c r="A15" s="34"/>
      <c r="B15" s="11" t="s">
        <v>209</v>
      </c>
      <c r="C15" s="12"/>
      <c r="D15" s="12"/>
      <c r="E15" s="35"/>
      <c r="F15" s="35"/>
      <c r="G15" s="35"/>
      <c r="H15" s="36"/>
      <c r="I15" s="208" t="s">
        <v>176</v>
      </c>
      <c r="J15" s="209"/>
      <c r="K15" s="209"/>
      <c r="L15" s="209"/>
      <c r="M15" s="209"/>
      <c r="N15" s="209"/>
      <c r="O15" s="209"/>
      <c r="P15" s="209"/>
      <c r="Q15" s="209"/>
      <c r="R15" s="209"/>
      <c r="S15" s="209"/>
      <c r="T15" s="209"/>
      <c r="U15" s="209"/>
      <c r="V15" s="209"/>
      <c r="W15" s="209"/>
      <c r="X15" s="209"/>
      <c r="Y15" s="209"/>
      <c r="Z15" s="209"/>
      <c r="AA15" s="209"/>
      <c r="AB15" s="209"/>
      <c r="AC15" s="209"/>
      <c r="AD15" s="209"/>
      <c r="AE15" s="210"/>
      <c r="AF15" s="12"/>
      <c r="AG15" s="12"/>
    </row>
    <row r="16" spans="1:37" ht="12" customHeight="1" x14ac:dyDescent="0.15">
      <c r="A16" s="34"/>
      <c r="C16" s="12"/>
      <c r="D16" s="12"/>
      <c r="E16" s="35"/>
      <c r="F16" s="35"/>
      <c r="G16" s="35"/>
      <c r="H16" s="36"/>
      <c r="I16" s="211"/>
      <c r="J16" s="212"/>
      <c r="K16" s="212"/>
      <c r="L16" s="212"/>
      <c r="M16" s="212"/>
      <c r="N16" s="212"/>
      <c r="O16" s="212"/>
      <c r="P16" s="212"/>
      <c r="Q16" s="212"/>
      <c r="R16" s="212"/>
      <c r="S16" s="212"/>
      <c r="T16" s="212"/>
      <c r="U16" s="212"/>
      <c r="V16" s="212"/>
      <c r="W16" s="212"/>
      <c r="X16" s="212"/>
      <c r="Y16" s="212"/>
      <c r="Z16" s="212"/>
      <c r="AA16" s="212"/>
      <c r="AB16" s="212"/>
      <c r="AC16" s="212"/>
      <c r="AD16" s="212"/>
      <c r="AE16" s="213"/>
      <c r="AF16" s="12"/>
      <c r="AG16" s="12"/>
      <c r="AK16" s="10" t="s">
        <v>176</v>
      </c>
    </row>
    <row r="17" spans="1:45" ht="12" customHeight="1" thickBot="1" x14ac:dyDescent="0.2">
      <c r="A17" s="34"/>
      <c r="C17" s="12"/>
      <c r="D17" s="12"/>
      <c r="E17" s="35"/>
      <c r="F17" s="35"/>
      <c r="G17" s="35"/>
      <c r="H17" s="36"/>
      <c r="I17" s="214"/>
      <c r="J17" s="215"/>
      <c r="K17" s="215"/>
      <c r="L17" s="215"/>
      <c r="M17" s="215"/>
      <c r="N17" s="215"/>
      <c r="O17" s="215"/>
      <c r="P17" s="215"/>
      <c r="Q17" s="215"/>
      <c r="R17" s="215"/>
      <c r="S17" s="215"/>
      <c r="T17" s="215"/>
      <c r="U17" s="215"/>
      <c r="V17" s="215"/>
      <c r="W17" s="215"/>
      <c r="X17" s="215"/>
      <c r="Y17" s="215"/>
      <c r="Z17" s="215"/>
      <c r="AA17" s="215"/>
      <c r="AB17" s="215"/>
      <c r="AC17" s="215"/>
      <c r="AD17" s="215"/>
      <c r="AE17" s="216"/>
      <c r="AF17" s="12"/>
      <c r="AG17" s="12"/>
      <c r="AK17" s="10" t="s">
        <v>173</v>
      </c>
    </row>
    <row r="18" spans="1:45" ht="12" customHeight="1" thickTop="1" x14ac:dyDescent="0.15">
      <c r="A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K18" s="10" t="s">
        <v>174</v>
      </c>
    </row>
    <row r="19" spans="1:45" ht="12" customHeight="1" x14ac:dyDescent="0.15">
      <c r="A19" s="12"/>
      <c r="B19" s="10" t="s">
        <v>172</v>
      </c>
      <c r="C19" s="12"/>
      <c r="D19" s="12"/>
      <c r="E19" s="37"/>
      <c r="F19" s="37"/>
      <c r="G19" s="37"/>
      <c r="H19" s="37"/>
      <c r="I19" s="123"/>
      <c r="J19" s="124"/>
      <c r="K19" s="127" t="s">
        <v>14</v>
      </c>
      <c r="L19" s="124"/>
      <c r="M19" s="124"/>
      <c r="N19" s="127" t="s">
        <v>11</v>
      </c>
      <c r="O19" s="124"/>
      <c r="P19" s="124"/>
      <c r="Q19" s="127" t="s">
        <v>10</v>
      </c>
      <c r="R19" s="129" t="s">
        <v>19</v>
      </c>
      <c r="S19" s="131" t="str">
        <f>IF(OR(I19="",L19="",O19=""),"",DATE(I19,L19,O19))</f>
        <v/>
      </c>
      <c r="T19" s="157" t="s">
        <v>20</v>
      </c>
      <c r="U19" s="135"/>
      <c r="V19" s="124"/>
      <c r="W19" s="127" t="s">
        <v>21</v>
      </c>
      <c r="X19" s="137"/>
      <c r="Y19" s="138"/>
      <c r="Z19" s="141" t="s">
        <v>22</v>
      </c>
      <c r="AA19" s="119" t="s">
        <v>177</v>
      </c>
      <c r="AB19" s="120"/>
      <c r="AC19" s="121" t="s">
        <v>178</v>
      </c>
      <c r="AD19" s="122"/>
      <c r="AE19" s="122"/>
      <c r="AF19" s="122"/>
      <c r="AG19" s="122"/>
      <c r="AH19" s="122"/>
      <c r="AK19" s="10" t="s">
        <v>175</v>
      </c>
      <c r="AS19" s="38"/>
    </row>
    <row r="20" spans="1:45" ht="12" customHeight="1" x14ac:dyDescent="0.15">
      <c r="A20" s="12"/>
      <c r="C20" s="12"/>
      <c r="D20" s="12"/>
      <c r="E20" s="37"/>
      <c r="F20" s="37"/>
      <c r="G20" s="37"/>
      <c r="H20" s="37"/>
      <c r="I20" s="125"/>
      <c r="J20" s="126"/>
      <c r="K20" s="128"/>
      <c r="L20" s="126"/>
      <c r="M20" s="126"/>
      <c r="N20" s="128"/>
      <c r="O20" s="126"/>
      <c r="P20" s="126"/>
      <c r="Q20" s="128"/>
      <c r="R20" s="130"/>
      <c r="S20" s="132"/>
      <c r="T20" s="158"/>
      <c r="U20" s="136"/>
      <c r="V20" s="126"/>
      <c r="W20" s="128"/>
      <c r="X20" s="139"/>
      <c r="Y20" s="140"/>
      <c r="Z20" s="142"/>
      <c r="AA20" s="119"/>
      <c r="AB20" s="120"/>
      <c r="AC20" s="122"/>
      <c r="AD20" s="122"/>
      <c r="AE20" s="122"/>
      <c r="AF20" s="122"/>
      <c r="AG20" s="122"/>
      <c r="AH20" s="122"/>
      <c r="AK20" s="10"/>
      <c r="AS20" s="38"/>
    </row>
    <row r="21" spans="1:45" ht="12" customHeight="1" x14ac:dyDescent="0.15">
      <c r="A21" s="12"/>
      <c r="C21" s="12"/>
      <c r="D21" s="12"/>
      <c r="E21" s="37"/>
      <c r="F21" s="37"/>
      <c r="G21" s="37"/>
      <c r="H21" s="37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10"/>
      <c r="U21" s="39"/>
      <c r="V21" s="39"/>
      <c r="W21" s="39"/>
      <c r="X21" s="39"/>
      <c r="Y21" s="39"/>
      <c r="Z21" s="39"/>
      <c r="AA21" s="112"/>
      <c r="AB21" s="113"/>
      <c r="AC21" s="122"/>
      <c r="AD21" s="122"/>
      <c r="AE21" s="122"/>
      <c r="AF21" s="122"/>
      <c r="AG21" s="122"/>
      <c r="AH21" s="122"/>
      <c r="AK21" s="10"/>
    </row>
    <row r="22" spans="1:45" ht="12" customHeight="1" x14ac:dyDescent="0.15">
      <c r="A22" s="12"/>
      <c r="B22" s="10" t="s">
        <v>171</v>
      </c>
      <c r="C22" s="12"/>
      <c r="D22" s="12"/>
      <c r="E22" s="37"/>
      <c r="F22" s="37"/>
      <c r="G22" s="37"/>
      <c r="H22" s="37"/>
      <c r="I22" s="123"/>
      <c r="J22" s="124"/>
      <c r="K22" s="127" t="s">
        <v>14</v>
      </c>
      <c r="L22" s="124"/>
      <c r="M22" s="124"/>
      <c r="N22" s="127" t="s">
        <v>11</v>
      </c>
      <c r="O22" s="124"/>
      <c r="P22" s="124"/>
      <c r="Q22" s="127" t="s">
        <v>10</v>
      </c>
      <c r="R22" s="129" t="s">
        <v>19</v>
      </c>
      <c r="S22" s="131" t="str">
        <f>IF(OR(I22="",L22="",O22=""),"",DATE(I22,L22,O22))</f>
        <v/>
      </c>
      <c r="T22" s="157" t="s">
        <v>20</v>
      </c>
      <c r="U22" s="135"/>
      <c r="V22" s="124"/>
      <c r="W22" s="127" t="s">
        <v>21</v>
      </c>
      <c r="X22" s="137"/>
      <c r="Y22" s="138"/>
      <c r="Z22" s="141" t="s">
        <v>22</v>
      </c>
      <c r="AA22" s="119" t="s">
        <v>177</v>
      </c>
      <c r="AB22" s="120"/>
      <c r="AC22" s="122"/>
      <c r="AD22" s="122"/>
      <c r="AE22" s="122"/>
      <c r="AF22" s="122"/>
      <c r="AG22" s="122"/>
      <c r="AH22" s="122"/>
      <c r="AK22" s="10"/>
    </row>
    <row r="23" spans="1:45" ht="12" customHeight="1" x14ac:dyDescent="0.15">
      <c r="A23" s="12"/>
      <c r="C23" s="12"/>
      <c r="D23" s="12"/>
      <c r="E23" s="37"/>
      <c r="F23" s="37"/>
      <c r="G23" s="37"/>
      <c r="H23" s="37"/>
      <c r="I23" s="125"/>
      <c r="J23" s="126"/>
      <c r="K23" s="128"/>
      <c r="L23" s="126"/>
      <c r="M23" s="126"/>
      <c r="N23" s="128"/>
      <c r="O23" s="126"/>
      <c r="P23" s="126"/>
      <c r="Q23" s="128"/>
      <c r="R23" s="130"/>
      <c r="S23" s="132"/>
      <c r="T23" s="158"/>
      <c r="U23" s="136"/>
      <c r="V23" s="126"/>
      <c r="W23" s="128"/>
      <c r="X23" s="139"/>
      <c r="Y23" s="140"/>
      <c r="Z23" s="142"/>
      <c r="AA23" s="119"/>
      <c r="AB23" s="120"/>
      <c r="AC23" s="122"/>
      <c r="AD23" s="122"/>
      <c r="AE23" s="122"/>
      <c r="AF23" s="122"/>
      <c r="AG23" s="122"/>
      <c r="AH23" s="122"/>
    </row>
    <row r="24" spans="1:45" ht="12" customHeight="1" x14ac:dyDescent="0.15">
      <c r="A24" s="12"/>
      <c r="AA24" s="113"/>
      <c r="AB24" s="113"/>
      <c r="AC24" s="122"/>
      <c r="AD24" s="122"/>
      <c r="AE24" s="122"/>
      <c r="AF24" s="122"/>
      <c r="AG24" s="122"/>
      <c r="AH24" s="122"/>
    </row>
    <row r="25" spans="1:45" s="10" customFormat="1" ht="12" customHeight="1" x14ac:dyDescent="0.15">
      <c r="A25" s="9"/>
      <c r="B25" s="10" t="s">
        <v>170</v>
      </c>
      <c r="C25" s="9"/>
      <c r="D25" s="9"/>
      <c r="E25" s="9"/>
      <c r="F25" s="9"/>
      <c r="G25" s="9"/>
      <c r="H25" s="9"/>
      <c r="I25" s="123"/>
      <c r="J25" s="124"/>
      <c r="K25" s="127" t="s">
        <v>14</v>
      </c>
      <c r="L25" s="124"/>
      <c r="M25" s="124"/>
      <c r="N25" s="127" t="s">
        <v>11</v>
      </c>
      <c r="O25" s="124"/>
      <c r="P25" s="124"/>
      <c r="Q25" s="127" t="s">
        <v>10</v>
      </c>
      <c r="R25" s="129" t="s">
        <v>19</v>
      </c>
      <c r="S25" s="131" t="str">
        <f>IF(OR(I25="",L25="",O25=""),"",DATE(I25,L25,O25))</f>
        <v/>
      </c>
      <c r="T25" s="133" t="s">
        <v>20</v>
      </c>
      <c r="U25" s="135"/>
      <c r="V25" s="124"/>
      <c r="W25" s="127" t="s">
        <v>21</v>
      </c>
      <c r="X25" s="137"/>
      <c r="Y25" s="138"/>
      <c r="Z25" s="141" t="s">
        <v>22</v>
      </c>
      <c r="AA25" s="119" t="s">
        <v>177</v>
      </c>
      <c r="AB25" s="120"/>
      <c r="AC25" s="122"/>
      <c r="AD25" s="122"/>
      <c r="AE25" s="122"/>
      <c r="AF25" s="122"/>
      <c r="AG25" s="122"/>
      <c r="AH25" s="122"/>
    </row>
    <row r="26" spans="1:45" s="10" customFormat="1" ht="12" customHeight="1" x14ac:dyDescent="0.15">
      <c r="A26" s="9"/>
      <c r="C26" s="9"/>
      <c r="D26" s="9"/>
      <c r="E26" s="9"/>
      <c r="F26" s="9"/>
      <c r="G26" s="9"/>
      <c r="H26" s="9"/>
      <c r="I26" s="125"/>
      <c r="J26" s="126"/>
      <c r="K26" s="128"/>
      <c r="L26" s="126"/>
      <c r="M26" s="126"/>
      <c r="N26" s="128"/>
      <c r="O26" s="126"/>
      <c r="P26" s="126"/>
      <c r="Q26" s="128"/>
      <c r="R26" s="130"/>
      <c r="S26" s="132"/>
      <c r="T26" s="134"/>
      <c r="U26" s="136"/>
      <c r="V26" s="126"/>
      <c r="W26" s="128"/>
      <c r="X26" s="139"/>
      <c r="Y26" s="140"/>
      <c r="Z26" s="142"/>
      <c r="AA26" s="119"/>
      <c r="AB26" s="120"/>
      <c r="AC26" s="122"/>
      <c r="AD26" s="122"/>
      <c r="AE26" s="122"/>
      <c r="AF26" s="122"/>
      <c r="AG26" s="122"/>
      <c r="AH26" s="122"/>
    </row>
    <row r="27" spans="1:45" ht="12" customHeight="1" x14ac:dyDescent="0.15">
      <c r="A27" s="12"/>
    </row>
    <row r="28" spans="1:45" s="10" customFormat="1" ht="12" customHeight="1" x14ac:dyDescent="0.15">
      <c r="A28" s="9"/>
      <c r="B28" s="10" t="s">
        <v>12</v>
      </c>
      <c r="C28" s="9"/>
      <c r="D28" s="9"/>
      <c r="E28" s="9"/>
      <c r="F28" s="9"/>
      <c r="G28" s="9"/>
      <c r="H28" s="9"/>
      <c r="I28" s="199"/>
      <c r="J28" s="200"/>
      <c r="K28" s="200"/>
      <c r="L28" s="200"/>
      <c r="M28" s="200"/>
      <c r="N28" s="200"/>
      <c r="O28" s="200"/>
      <c r="P28" s="200"/>
      <c r="Q28" s="200"/>
      <c r="R28" s="200"/>
      <c r="S28" s="200"/>
      <c r="T28" s="200"/>
      <c r="U28" s="200"/>
      <c r="V28" s="200"/>
      <c r="W28" s="200"/>
      <c r="X28" s="200"/>
      <c r="Y28" s="200"/>
      <c r="Z28" s="200"/>
      <c r="AA28" s="200"/>
      <c r="AB28" s="200"/>
      <c r="AC28" s="200"/>
      <c r="AD28" s="200"/>
      <c r="AE28" s="200"/>
      <c r="AF28" s="200"/>
      <c r="AG28" s="200"/>
      <c r="AH28" s="201"/>
    </row>
    <row r="29" spans="1:45" s="10" customFormat="1" ht="12" customHeight="1" x14ac:dyDescent="0.15">
      <c r="A29" s="9"/>
      <c r="B29" s="10" t="s">
        <v>168</v>
      </c>
      <c r="C29" s="9"/>
      <c r="D29" s="9"/>
      <c r="E29" s="9"/>
      <c r="F29" s="9"/>
      <c r="G29" s="9"/>
      <c r="H29" s="9"/>
      <c r="I29" s="202"/>
      <c r="J29" s="203"/>
      <c r="K29" s="203"/>
      <c r="L29" s="203"/>
      <c r="M29" s="203"/>
      <c r="N29" s="203"/>
      <c r="O29" s="203"/>
      <c r="P29" s="203"/>
      <c r="Q29" s="203"/>
      <c r="R29" s="203"/>
      <c r="S29" s="203"/>
      <c r="T29" s="203"/>
      <c r="U29" s="203"/>
      <c r="V29" s="203"/>
      <c r="W29" s="203"/>
      <c r="X29" s="203"/>
      <c r="Y29" s="203"/>
      <c r="Z29" s="203"/>
      <c r="AA29" s="203"/>
      <c r="AB29" s="203"/>
      <c r="AC29" s="203"/>
      <c r="AD29" s="203"/>
      <c r="AE29" s="203"/>
      <c r="AF29" s="203"/>
      <c r="AG29" s="203"/>
      <c r="AH29" s="204"/>
    </row>
    <row r="30" spans="1:45" s="10" customFormat="1" ht="12" customHeight="1" x14ac:dyDescent="0.15">
      <c r="A30" s="9"/>
      <c r="B30" s="10" t="s">
        <v>169</v>
      </c>
      <c r="C30" s="9"/>
      <c r="D30" s="9"/>
      <c r="E30" s="9"/>
      <c r="F30" s="9"/>
      <c r="G30" s="9"/>
      <c r="H30" s="9"/>
      <c r="I30" s="202"/>
      <c r="J30" s="203"/>
      <c r="K30" s="203"/>
      <c r="L30" s="203"/>
      <c r="M30" s="203"/>
      <c r="N30" s="203"/>
      <c r="O30" s="203"/>
      <c r="P30" s="203"/>
      <c r="Q30" s="203"/>
      <c r="R30" s="203"/>
      <c r="S30" s="203"/>
      <c r="T30" s="203"/>
      <c r="U30" s="203"/>
      <c r="V30" s="203"/>
      <c r="W30" s="203"/>
      <c r="X30" s="203"/>
      <c r="Y30" s="203"/>
      <c r="Z30" s="203"/>
      <c r="AA30" s="203"/>
      <c r="AB30" s="203"/>
      <c r="AC30" s="203"/>
      <c r="AD30" s="203"/>
      <c r="AE30" s="203"/>
      <c r="AF30" s="203"/>
      <c r="AG30" s="203"/>
      <c r="AH30" s="204"/>
    </row>
    <row r="31" spans="1:45" s="10" customFormat="1" ht="12" customHeight="1" x14ac:dyDescent="0.15">
      <c r="A31" s="9"/>
      <c r="C31" s="9"/>
      <c r="D31" s="9"/>
      <c r="E31" s="9"/>
      <c r="F31" s="9"/>
      <c r="G31" s="9"/>
      <c r="H31" s="9"/>
      <c r="I31" s="202"/>
      <c r="J31" s="203"/>
      <c r="K31" s="203"/>
      <c r="L31" s="203"/>
      <c r="M31" s="203"/>
      <c r="N31" s="203"/>
      <c r="O31" s="203"/>
      <c r="P31" s="203"/>
      <c r="Q31" s="203"/>
      <c r="R31" s="203"/>
      <c r="S31" s="203"/>
      <c r="T31" s="203"/>
      <c r="U31" s="203"/>
      <c r="V31" s="203"/>
      <c r="W31" s="203"/>
      <c r="X31" s="203"/>
      <c r="Y31" s="203"/>
      <c r="Z31" s="203"/>
      <c r="AA31" s="203"/>
      <c r="AB31" s="203"/>
      <c r="AC31" s="203"/>
      <c r="AD31" s="203"/>
      <c r="AE31" s="203"/>
      <c r="AF31" s="203"/>
      <c r="AG31" s="203"/>
      <c r="AH31" s="204"/>
    </row>
    <row r="32" spans="1:45" s="10" customFormat="1" ht="12" customHeight="1" x14ac:dyDescent="0.15">
      <c r="A32" s="9"/>
      <c r="C32" s="9"/>
      <c r="D32" s="9"/>
      <c r="E32" s="9"/>
      <c r="F32" s="9"/>
      <c r="G32" s="9"/>
      <c r="H32" s="9"/>
      <c r="I32" s="202"/>
      <c r="J32" s="203"/>
      <c r="K32" s="203"/>
      <c r="L32" s="203"/>
      <c r="M32" s="203"/>
      <c r="N32" s="203"/>
      <c r="O32" s="203"/>
      <c r="P32" s="203"/>
      <c r="Q32" s="203"/>
      <c r="R32" s="203"/>
      <c r="S32" s="203"/>
      <c r="T32" s="203"/>
      <c r="U32" s="203"/>
      <c r="V32" s="203"/>
      <c r="W32" s="203"/>
      <c r="X32" s="203"/>
      <c r="Y32" s="203"/>
      <c r="Z32" s="203"/>
      <c r="AA32" s="203"/>
      <c r="AB32" s="203"/>
      <c r="AC32" s="203"/>
      <c r="AD32" s="203"/>
      <c r="AE32" s="203"/>
      <c r="AF32" s="203"/>
      <c r="AG32" s="203"/>
      <c r="AH32" s="204"/>
    </row>
    <row r="33" spans="1:50" s="10" customFormat="1" ht="12" customHeight="1" x14ac:dyDescent="0.15">
      <c r="A33" s="9"/>
      <c r="C33" s="9"/>
      <c r="D33" s="9"/>
      <c r="E33" s="9"/>
      <c r="F33" s="9"/>
      <c r="G33" s="9"/>
      <c r="H33" s="9"/>
      <c r="I33" s="205"/>
      <c r="J33" s="206"/>
      <c r="K33" s="206"/>
      <c r="L33" s="206"/>
      <c r="M33" s="206"/>
      <c r="N33" s="206"/>
      <c r="O33" s="206"/>
      <c r="P33" s="206"/>
      <c r="Q33" s="206"/>
      <c r="R33" s="206"/>
      <c r="S33" s="206"/>
      <c r="T33" s="206"/>
      <c r="U33" s="206"/>
      <c r="V33" s="206"/>
      <c r="W33" s="206"/>
      <c r="X33" s="206"/>
      <c r="Y33" s="206"/>
      <c r="Z33" s="206"/>
      <c r="AA33" s="206"/>
      <c r="AB33" s="206"/>
      <c r="AC33" s="206"/>
      <c r="AD33" s="206"/>
      <c r="AE33" s="206"/>
      <c r="AF33" s="206"/>
      <c r="AG33" s="206"/>
      <c r="AH33" s="207"/>
    </row>
    <row r="34" spans="1:50" s="10" customFormat="1" ht="12" customHeight="1" thickBot="1" x14ac:dyDescent="0.2">
      <c r="A34" s="9"/>
      <c r="C34" s="9"/>
      <c r="D34" s="9"/>
      <c r="E34" s="9"/>
      <c r="F34" s="9"/>
      <c r="G34" s="9"/>
      <c r="H34" s="9"/>
      <c r="I34" s="40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</row>
    <row r="35" spans="1:50" s="10" customFormat="1" ht="15" customHeight="1" thickTop="1" thickBot="1" x14ac:dyDescent="0.2">
      <c r="A35" s="42" t="s">
        <v>61</v>
      </c>
      <c r="B35" s="43"/>
      <c r="C35" s="43"/>
      <c r="D35" s="43"/>
      <c r="E35" s="43"/>
      <c r="F35" s="43"/>
      <c r="G35" s="43"/>
      <c r="H35" s="44"/>
      <c r="I35" s="9"/>
      <c r="J35" s="9"/>
      <c r="AK35" s="11"/>
    </row>
    <row r="36" spans="1:50" s="10" customFormat="1" ht="12" customHeight="1" thickTop="1" x14ac:dyDescent="0.15">
      <c r="H36" s="9"/>
    </row>
    <row r="37" spans="1:50" s="10" customFormat="1" ht="12" customHeight="1" x14ac:dyDescent="0.15">
      <c r="B37" s="10" t="s">
        <v>67</v>
      </c>
      <c r="H37" s="45"/>
      <c r="I37" s="160" t="s">
        <v>148</v>
      </c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  <c r="V37" s="161"/>
      <c r="W37" s="161"/>
      <c r="X37" s="162"/>
      <c r="AJ37" s="28" t="s">
        <v>146</v>
      </c>
      <c r="AK37" s="106" t="s">
        <v>145</v>
      </c>
      <c r="AL37" s="106"/>
      <c r="AM37" s="106"/>
      <c r="AN37" s="106"/>
      <c r="AO37" s="106"/>
      <c r="AP37" s="106"/>
      <c r="AQ37" s="106"/>
      <c r="AR37" s="106"/>
      <c r="AS37" s="106"/>
      <c r="AT37" s="106"/>
      <c r="AU37" s="106"/>
      <c r="AV37" s="106"/>
      <c r="AW37" s="106"/>
      <c r="AX37" s="106"/>
    </row>
    <row r="38" spans="1:50" s="10" customFormat="1" ht="12" customHeight="1" x14ac:dyDescent="0.15">
      <c r="I38" s="163"/>
      <c r="J38" s="164"/>
      <c r="K38" s="164"/>
      <c r="L38" s="164"/>
      <c r="M38" s="164"/>
      <c r="N38" s="164"/>
      <c r="O38" s="164"/>
      <c r="P38" s="164"/>
      <c r="Q38" s="164"/>
      <c r="R38" s="164"/>
      <c r="S38" s="164"/>
      <c r="T38" s="164"/>
      <c r="U38" s="164"/>
      <c r="V38" s="164"/>
      <c r="W38" s="164"/>
      <c r="X38" s="165"/>
      <c r="AJ38" s="28" t="s">
        <v>147</v>
      </c>
      <c r="AK38" s="106" t="s">
        <v>144</v>
      </c>
      <c r="AL38" s="106"/>
      <c r="AM38" s="106"/>
      <c r="AN38" s="106"/>
      <c r="AO38" s="106"/>
      <c r="AP38" s="106"/>
      <c r="AQ38" s="106"/>
      <c r="AR38" s="106"/>
      <c r="AS38" s="106"/>
      <c r="AT38" s="106"/>
      <c r="AU38" s="106"/>
      <c r="AV38" s="106"/>
      <c r="AW38" s="106"/>
      <c r="AX38" s="106"/>
    </row>
    <row r="39" spans="1:50" s="10" customFormat="1" ht="12" customHeight="1" x14ac:dyDescent="0.15">
      <c r="A39" s="9"/>
      <c r="C39" s="9"/>
      <c r="D39" s="9"/>
      <c r="E39" s="9"/>
      <c r="F39" s="9"/>
      <c r="G39" s="9"/>
      <c r="H39" s="9"/>
      <c r="I39" s="40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</row>
    <row r="40" spans="1:50" s="10" customFormat="1" ht="12" customHeight="1" x14ac:dyDescent="0.15">
      <c r="A40" s="9"/>
      <c r="B40" s="10" t="s">
        <v>68</v>
      </c>
      <c r="C40" s="9"/>
      <c r="D40" s="9"/>
      <c r="E40" s="9"/>
      <c r="F40" s="9"/>
      <c r="G40" s="9"/>
      <c r="H40" s="9"/>
      <c r="I40" s="160">
        <v>22</v>
      </c>
      <c r="J40" s="161"/>
      <c r="K40" s="161"/>
      <c r="L40" s="161"/>
      <c r="M40" s="161"/>
      <c r="N40" s="161"/>
      <c r="O40" s="161"/>
      <c r="P40" s="161"/>
      <c r="Q40" s="161"/>
      <c r="R40" s="161"/>
      <c r="S40" s="161"/>
      <c r="T40" s="161"/>
      <c r="U40" s="161"/>
      <c r="V40" s="161"/>
      <c r="W40" s="161"/>
      <c r="X40" s="162"/>
      <c r="Y40" s="41"/>
      <c r="Z40" s="41"/>
      <c r="AA40" s="41"/>
      <c r="AB40" s="41"/>
      <c r="AC40" s="41"/>
      <c r="AD40" s="41"/>
      <c r="AE40" s="41"/>
      <c r="AF40" s="41"/>
      <c r="AG40" s="41"/>
      <c r="AH40" s="41"/>
    </row>
    <row r="41" spans="1:50" s="10" customFormat="1" ht="12" customHeight="1" x14ac:dyDescent="0.15">
      <c r="A41" s="9"/>
      <c r="C41" s="9"/>
      <c r="D41" s="9"/>
      <c r="E41" s="9"/>
      <c r="F41" s="9"/>
      <c r="G41" s="9"/>
      <c r="H41" s="9"/>
      <c r="I41" s="163"/>
      <c r="J41" s="164"/>
      <c r="K41" s="164"/>
      <c r="L41" s="164"/>
      <c r="M41" s="164"/>
      <c r="N41" s="164"/>
      <c r="O41" s="164"/>
      <c r="P41" s="164"/>
      <c r="Q41" s="164"/>
      <c r="R41" s="164"/>
      <c r="S41" s="164"/>
      <c r="T41" s="164"/>
      <c r="U41" s="164"/>
      <c r="V41" s="164"/>
      <c r="W41" s="164"/>
      <c r="X41" s="165"/>
      <c r="Y41" s="41"/>
      <c r="Z41" s="41"/>
      <c r="AA41" s="41"/>
      <c r="AB41" s="41"/>
      <c r="AC41" s="41"/>
      <c r="AD41" s="41"/>
      <c r="AE41" s="41"/>
      <c r="AF41" s="41"/>
      <c r="AG41" s="41"/>
      <c r="AH41" s="41"/>
    </row>
    <row r="42" spans="1:50" s="10" customFormat="1" ht="12" customHeight="1" thickBot="1" x14ac:dyDescent="0.2">
      <c r="A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</row>
    <row r="43" spans="1:50" ht="15" customHeight="1" thickTop="1" thickBot="1" x14ac:dyDescent="0.2">
      <c r="A43" s="42" t="s">
        <v>54</v>
      </c>
      <c r="B43" s="46"/>
      <c r="C43" s="46"/>
      <c r="D43" s="46"/>
      <c r="E43" s="46"/>
      <c r="F43" s="46"/>
      <c r="G43" s="46"/>
      <c r="H43" s="47"/>
      <c r="AK43" s="38"/>
    </row>
    <row r="44" spans="1:50" ht="12" customHeight="1" thickTop="1" x14ac:dyDescent="0.15">
      <c r="A44" s="12"/>
      <c r="B44" s="12"/>
      <c r="C44" s="12"/>
      <c r="D44" s="12"/>
      <c r="E44" s="12"/>
      <c r="F44" s="12"/>
      <c r="G44" s="12"/>
      <c r="AK44" s="38"/>
    </row>
    <row r="45" spans="1:50" s="10" customFormat="1" ht="12" customHeight="1" x14ac:dyDescent="0.15">
      <c r="A45" s="12"/>
      <c r="B45" s="10" t="s">
        <v>179</v>
      </c>
      <c r="I45" s="193" t="s">
        <v>180</v>
      </c>
      <c r="J45" s="194"/>
      <c r="K45" s="194"/>
      <c r="L45" s="194"/>
      <c r="M45" s="194"/>
      <c r="N45" s="194"/>
      <c r="O45" s="194"/>
      <c r="P45" s="195"/>
      <c r="Q45" s="109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I45" s="76"/>
      <c r="AJ45" s="104" t="b">
        <v>0</v>
      </c>
      <c r="AK45" s="10" t="s">
        <v>181</v>
      </c>
    </row>
    <row r="46" spans="1:50" s="10" customFormat="1" ht="12" customHeight="1" x14ac:dyDescent="0.15">
      <c r="A46" s="9"/>
      <c r="B46" s="11"/>
      <c r="I46" s="196"/>
      <c r="J46" s="197"/>
      <c r="K46" s="197"/>
      <c r="L46" s="197"/>
      <c r="M46" s="197"/>
      <c r="N46" s="197"/>
      <c r="O46" s="197"/>
      <c r="P46" s="198"/>
      <c r="Q46" s="109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75"/>
      <c r="AJ46" s="76"/>
      <c r="AK46" s="10" t="s">
        <v>182</v>
      </c>
    </row>
    <row r="47" spans="1:50" ht="12" customHeight="1" x14ac:dyDescent="0.15">
      <c r="A47" s="12"/>
      <c r="B47" s="12"/>
      <c r="C47" s="12"/>
      <c r="D47" s="12"/>
      <c r="E47" s="12"/>
      <c r="F47" s="12"/>
      <c r="G47" s="12"/>
      <c r="AK47" s="38"/>
    </row>
    <row r="48" spans="1:50" s="10" customFormat="1" ht="12" customHeight="1" x14ac:dyDescent="0.15">
      <c r="A48" s="12"/>
      <c r="B48" s="10" t="s">
        <v>183</v>
      </c>
      <c r="I48" s="193" t="s">
        <v>203</v>
      </c>
      <c r="J48" s="194"/>
      <c r="K48" s="194"/>
      <c r="L48" s="194"/>
      <c r="M48" s="194"/>
      <c r="N48" s="194"/>
      <c r="O48" s="194"/>
      <c r="P48" s="195"/>
      <c r="Q48" s="109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I48" s="76"/>
      <c r="AJ48" s="104" t="b">
        <v>0</v>
      </c>
      <c r="AK48" s="10" t="s">
        <v>184</v>
      </c>
    </row>
    <row r="49" spans="1:37" s="10" customFormat="1" ht="12" customHeight="1" x14ac:dyDescent="0.15">
      <c r="A49" s="9"/>
      <c r="B49" s="11"/>
      <c r="I49" s="196"/>
      <c r="J49" s="197"/>
      <c r="K49" s="197"/>
      <c r="L49" s="197"/>
      <c r="M49" s="197"/>
      <c r="N49" s="197"/>
      <c r="O49" s="197"/>
      <c r="P49" s="198"/>
      <c r="Q49" s="109"/>
      <c r="S49" s="114" t="str">
        <f>IF(I45="IJS21",IF(I48="EBCDIC","SJISを選択してださい。",""),"")</f>
        <v/>
      </c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75"/>
      <c r="AJ49" s="76"/>
      <c r="AK49" s="10" t="s">
        <v>185</v>
      </c>
    </row>
    <row r="50" spans="1:37" ht="12" customHeight="1" x14ac:dyDescent="0.15">
      <c r="A50" s="12"/>
      <c r="B50" s="12"/>
      <c r="C50" s="12"/>
      <c r="D50" s="12"/>
      <c r="E50" s="12"/>
      <c r="F50" s="12"/>
      <c r="G50" s="12"/>
      <c r="AK50" s="38"/>
    </row>
    <row r="51" spans="1:37" s="10" customFormat="1" ht="12" customHeight="1" x14ac:dyDescent="0.15">
      <c r="A51" s="12"/>
      <c r="B51" s="10" t="s">
        <v>163</v>
      </c>
      <c r="I51" s="148"/>
      <c r="J51" s="149"/>
      <c r="K51" s="149"/>
      <c r="L51" s="149"/>
      <c r="M51" s="149"/>
      <c r="N51" s="149"/>
      <c r="O51" s="149"/>
      <c r="P51" s="150"/>
      <c r="Q51" s="109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I51" s="76"/>
      <c r="AJ51" s="104" t="b">
        <v>0</v>
      </c>
      <c r="AK51" s="10" t="s">
        <v>161</v>
      </c>
    </row>
    <row r="52" spans="1:37" s="10" customFormat="1" ht="12" customHeight="1" x14ac:dyDescent="0.15">
      <c r="A52" s="9"/>
      <c r="B52" s="11"/>
      <c r="I52" s="151"/>
      <c r="J52" s="152"/>
      <c r="K52" s="152"/>
      <c r="L52" s="152"/>
      <c r="M52" s="152"/>
      <c r="N52" s="152"/>
      <c r="O52" s="152"/>
      <c r="P52" s="153"/>
      <c r="Q52" s="109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75"/>
      <c r="AJ52" s="76"/>
      <c r="AK52" s="10" t="s">
        <v>162</v>
      </c>
    </row>
    <row r="53" spans="1:37" ht="12" customHeight="1" x14ac:dyDescent="0.15">
      <c r="Q53" s="74"/>
      <c r="T53" s="12"/>
      <c r="AC53" s="74"/>
      <c r="AD53" s="74"/>
      <c r="AE53" s="74"/>
      <c r="AF53" s="74"/>
      <c r="AG53" s="74"/>
      <c r="AH53" s="74"/>
      <c r="AK53" s="10"/>
    </row>
    <row r="54" spans="1:37" ht="12" customHeight="1" x14ac:dyDescent="0.15">
      <c r="A54" s="12"/>
      <c r="B54" s="10" t="s">
        <v>55</v>
      </c>
      <c r="E54" s="12"/>
      <c r="F54" s="12"/>
      <c r="G54" s="12"/>
      <c r="H54" s="33"/>
      <c r="I54" s="166"/>
      <c r="J54" s="166"/>
      <c r="K54" s="166"/>
      <c r="L54" s="166"/>
      <c r="M54" s="166"/>
      <c r="N54" s="166"/>
      <c r="O54" s="166"/>
      <c r="P54" s="166"/>
      <c r="Q54" s="48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J54" s="105" t="b">
        <v>0</v>
      </c>
      <c r="AK54" s="10"/>
    </row>
    <row r="55" spans="1:37" ht="12" customHeight="1" x14ac:dyDescent="0.15">
      <c r="A55" s="12"/>
      <c r="E55" s="12"/>
      <c r="F55" s="12"/>
      <c r="G55" s="12"/>
      <c r="H55" s="33"/>
      <c r="I55" s="192"/>
      <c r="J55" s="167"/>
      <c r="K55" s="167"/>
      <c r="L55" s="167"/>
      <c r="M55" s="167"/>
      <c r="N55" s="167"/>
      <c r="O55" s="167"/>
      <c r="P55" s="167"/>
      <c r="Q55" s="48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</row>
    <row r="56" spans="1:37" ht="12" customHeight="1" x14ac:dyDescent="0.15">
      <c r="A56" s="12"/>
      <c r="AK56" s="10"/>
    </row>
    <row r="57" spans="1:37" ht="12" customHeight="1" x14ac:dyDescent="0.15">
      <c r="A57" s="12"/>
      <c r="B57" s="11" t="s">
        <v>5</v>
      </c>
      <c r="E57" s="12"/>
      <c r="F57" s="12"/>
      <c r="G57" s="12"/>
      <c r="H57" s="33"/>
      <c r="I57" s="174"/>
      <c r="J57" s="175"/>
      <c r="K57" s="175"/>
      <c r="L57" s="175"/>
      <c r="M57" s="175"/>
      <c r="N57" s="175"/>
      <c r="O57" s="175"/>
      <c r="P57" s="175"/>
      <c r="Q57" s="175"/>
      <c r="R57" s="175"/>
      <c r="S57" s="175"/>
      <c r="T57" s="175"/>
      <c r="U57" s="175"/>
      <c r="V57" s="175"/>
      <c r="W57" s="175"/>
      <c r="X57" s="175"/>
      <c r="Y57" s="175"/>
      <c r="Z57" s="175"/>
      <c r="AA57" s="175"/>
      <c r="AB57" s="175"/>
      <c r="AC57" s="175"/>
      <c r="AD57" s="175"/>
      <c r="AE57" s="175"/>
      <c r="AF57" s="175"/>
      <c r="AG57" s="175"/>
      <c r="AH57" s="176"/>
      <c r="AJ57" s="105" t="b">
        <v>0</v>
      </c>
      <c r="AK57" s="38"/>
    </row>
    <row r="58" spans="1:37" ht="12" customHeight="1" x14ac:dyDescent="0.15">
      <c r="A58" s="12"/>
      <c r="B58" s="11" t="s">
        <v>16</v>
      </c>
      <c r="E58" s="12"/>
      <c r="F58" s="12"/>
      <c r="G58" s="12"/>
      <c r="H58" s="33"/>
      <c r="I58" s="177"/>
      <c r="J58" s="178"/>
      <c r="K58" s="178"/>
      <c r="L58" s="178"/>
      <c r="M58" s="178"/>
      <c r="N58" s="178"/>
      <c r="O58" s="178"/>
      <c r="P58" s="178"/>
      <c r="Q58" s="178"/>
      <c r="R58" s="178"/>
      <c r="S58" s="178"/>
      <c r="T58" s="178"/>
      <c r="U58" s="178"/>
      <c r="V58" s="178"/>
      <c r="W58" s="178"/>
      <c r="X58" s="178"/>
      <c r="Y58" s="178"/>
      <c r="Z58" s="178"/>
      <c r="AA58" s="178"/>
      <c r="AB58" s="178"/>
      <c r="AC58" s="178"/>
      <c r="AD58" s="178"/>
      <c r="AE58" s="178"/>
      <c r="AF58" s="178"/>
      <c r="AG58" s="178"/>
      <c r="AH58" s="179"/>
      <c r="AK58" s="38"/>
    </row>
    <row r="59" spans="1:37" ht="12" customHeight="1" x14ac:dyDescent="0.15">
      <c r="A59" s="12"/>
      <c r="E59" s="33"/>
      <c r="F59" s="33"/>
      <c r="G59" s="33"/>
      <c r="H59" s="33"/>
      <c r="I59" s="180"/>
      <c r="J59" s="181"/>
      <c r="K59" s="181"/>
      <c r="L59" s="181"/>
      <c r="M59" s="181"/>
      <c r="N59" s="181"/>
      <c r="O59" s="181"/>
      <c r="P59" s="181"/>
      <c r="Q59" s="181"/>
      <c r="R59" s="181"/>
      <c r="S59" s="181"/>
      <c r="T59" s="181"/>
      <c r="U59" s="181"/>
      <c r="V59" s="181"/>
      <c r="W59" s="181"/>
      <c r="X59" s="181"/>
      <c r="Y59" s="181"/>
      <c r="Z59" s="181"/>
      <c r="AA59" s="181"/>
      <c r="AB59" s="181"/>
      <c r="AC59" s="181"/>
      <c r="AD59" s="181"/>
      <c r="AE59" s="181"/>
      <c r="AF59" s="181"/>
      <c r="AG59" s="181"/>
      <c r="AH59" s="182"/>
      <c r="AK59" s="38"/>
    </row>
    <row r="60" spans="1:37" ht="12" customHeight="1" x14ac:dyDescent="0.15">
      <c r="A60" s="12"/>
      <c r="E60" s="33"/>
      <c r="F60" s="33"/>
      <c r="G60" s="33"/>
      <c r="H60" s="33"/>
      <c r="I60" s="9" t="s">
        <v>64</v>
      </c>
      <c r="J60" s="33"/>
      <c r="K60" s="33"/>
      <c r="L60" s="12"/>
      <c r="M60" s="12"/>
      <c r="N60" s="12"/>
      <c r="O60" s="12"/>
      <c r="P60" s="12"/>
      <c r="Q60" s="12"/>
      <c r="R60" s="12"/>
      <c r="S60" s="12"/>
      <c r="T60" s="12"/>
      <c r="AK60" s="38"/>
    </row>
    <row r="61" spans="1:37" ht="12" customHeight="1" x14ac:dyDescent="0.15">
      <c r="A61" s="12"/>
      <c r="E61" s="33"/>
      <c r="F61" s="33"/>
      <c r="G61" s="33"/>
      <c r="H61" s="33"/>
      <c r="I61" s="9"/>
      <c r="J61" s="33"/>
      <c r="K61" s="33"/>
      <c r="L61" s="12"/>
      <c r="M61" s="12"/>
      <c r="N61" s="12"/>
      <c r="O61" s="12"/>
      <c r="P61" s="12"/>
      <c r="Q61" s="12"/>
      <c r="R61" s="12"/>
      <c r="S61" s="12"/>
      <c r="T61" s="12"/>
      <c r="AK61" s="38"/>
    </row>
    <row r="62" spans="1:37" ht="12" customHeight="1" x14ac:dyDescent="0.15">
      <c r="A62" s="12"/>
      <c r="B62" s="10" t="s">
        <v>50</v>
      </c>
      <c r="E62" s="33"/>
      <c r="F62" s="33"/>
      <c r="G62" s="33"/>
      <c r="H62" s="33"/>
      <c r="I62" s="174"/>
      <c r="J62" s="175"/>
      <c r="K62" s="175"/>
      <c r="L62" s="175"/>
      <c r="M62" s="175"/>
      <c r="N62" s="175"/>
      <c r="O62" s="175"/>
      <c r="P62" s="175"/>
      <c r="Q62" s="175"/>
      <c r="R62" s="175"/>
      <c r="S62" s="175"/>
      <c r="T62" s="175"/>
      <c r="U62" s="175"/>
      <c r="V62" s="175"/>
      <c r="W62" s="175"/>
      <c r="X62" s="175"/>
      <c r="Y62" s="175"/>
      <c r="Z62" s="175"/>
      <c r="AA62" s="175"/>
      <c r="AB62" s="175"/>
      <c r="AC62" s="175"/>
      <c r="AD62" s="175"/>
      <c r="AE62" s="175"/>
      <c r="AF62" s="175"/>
      <c r="AG62" s="175"/>
      <c r="AH62" s="176"/>
      <c r="AI62" s="49"/>
      <c r="AJ62" s="105" t="b">
        <v>0</v>
      </c>
      <c r="AK62" s="38"/>
    </row>
    <row r="63" spans="1:37" ht="12" customHeight="1" x14ac:dyDescent="0.15">
      <c r="A63" s="12"/>
      <c r="E63" s="33"/>
      <c r="F63" s="33"/>
      <c r="G63" s="33"/>
      <c r="H63" s="33"/>
      <c r="I63" s="177"/>
      <c r="J63" s="178"/>
      <c r="K63" s="178"/>
      <c r="L63" s="178"/>
      <c r="M63" s="178"/>
      <c r="N63" s="178"/>
      <c r="O63" s="178"/>
      <c r="P63" s="178"/>
      <c r="Q63" s="178"/>
      <c r="R63" s="178"/>
      <c r="S63" s="178"/>
      <c r="T63" s="178"/>
      <c r="U63" s="178"/>
      <c r="V63" s="178"/>
      <c r="W63" s="178"/>
      <c r="X63" s="178"/>
      <c r="Y63" s="178"/>
      <c r="Z63" s="178"/>
      <c r="AA63" s="178"/>
      <c r="AB63" s="178"/>
      <c r="AC63" s="178"/>
      <c r="AD63" s="178"/>
      <c r="AE63" s="178"/>
      <c r="AF63" s="178"/>
      <c r="AG63" s="178"/>
      <c r="AH63" s="179"/>
      <c r="AI63" s="49"/>
      <c r="AK63" s="38"/>
    </row>
    <row r="64" spans="1:37" ht="12" customHeight="1" x14ac:dyDescent="0.15">
      <c r="A64" s="12"/>
      <c r="E64" s="33"/>
      <c r="F64" s="33"/>
      <c r="G64" s="33"/>
      <c r="H64" s="33"/>
      <c r="I64" s="180"/>
      <c r="J64" s="181"/>
      <c r="K64" s="181"/>
      <c r="L64" s="181"/>
      <c r="M64" s="181"/>
      <c r="N64" s="181"/>
      <c r="O64" s="181"/>
      <c r="P64" s="181"/>
      <c r="Q64" s="181"/>
      <c r="R64" s="181"/>
      <c r="S64" s="181"/>
      <c r="T64" s="181"/>
      <c r="U64" s="181"/>
      <c r="V64" s="181"/>
      <c r="W64" s="181"/>
      <c r="X64" s="181"/>
      <c r="Y64" s="181"/>
      <c r="Z64" s="181"/>
      <c r="AA64" s="181"/>
      <c r="AB64" s="181"/>
      <c r="AC64" s="181"/>
      <c r="AD64" s="181"/>
      <c r="AE64" s="181"/>
      <c r="AF64" s="181"/>
      <c r="AG64" s="181"/>
      <c r="AH64" s="182"/>
      <c r="AI64" s="49"/>
      <c r="AK64" s="38"/>
    </row>
    <row r="65" spans="1:37" ht="12" customHeight="1" x14ac:dyDescent="0.15">
      <c r="A65" s="12"/>
      <c r="E65" s="33"/>
      <c r="F65" s="33"/>
      <c r="G65" s="33"/>
      <c r="H65" s="33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49"/>
      <c r="AK65" s="38"/>
    </row>
    <row r="66" spans="1:37" ht="12" customHeight="1" x14ac:dyDescent="0.15">
      <c r="A66" s="12"/>
      <c r="B66" s="10" t="s">
        <v>51</v>
      </c>
      <c r="E66" s="33"/>
      <c r="F66" s="33"/>
      <c r="G66" s="33"/>
      <c r="H66" s="33"/>
      <c r="I66" s="174"/>
      <c r="J66" s="175"/>
      <c r="K66" s="175"/>
      <c r="L66" s="175"/>
      <c r="M66" s="175"/>
      <c r="N66" s="175"/>
      <c r="O66" s="175"/>
      <c r="P66" s="175"/>
      <c r="Q66" s="175"/>
      <c r="R66" s="175"/>
      <c r="S66" s="175"/>
      <c r="T66" s="175"/>
      <c r="U66" s="175"/>
      <c r="V66" s="175"/>
      <c r="W66" s="175"/>
      <c r="X66" s="175"/>
      <c r="Y66" s="175"/>
      <c r="Z66" s="175"/>
      <c r="AA66" s="175"/>
      <c r="AB66" s="175"/>
      <c r="AC66" s="175"/>
      <c r="AD66" s="175"/>
      <c r="AE66" s="175"/>
      <c r="AF66" s="175"/>
      <c r="AG66" s="175"/>
      <c r="AH66" s="176"/>
      <c r="AI66" s="49"/>
      <c r="AJ66" s="105" t="b">
        <v>0</v>
      </c>
      <c r="AK66" s="38"/>
    </row>
    <row r="67" spans="1:37" ht="12" customHeight="1" x14ac:dyDescent="0.15">
      <c r="A67" s="12"/>
      <c r="E67" s="33"/>
      <c r="F67" s="33"/>
      <c r="G67" s="33"/>
      <c r="H67" s="33"/>
      <c r="I67" s="177"/>
      <c r="J67" s="178"/>
      <c r="K67" s="178"/>
      <c r="L67" s="178"/>
      <c r="M67" s="178"/>
      <c r="N67" s="178"/>
      <c r="O67" s="178"/>
      <c r="P67" s="178"/>
      <c r="Q67" s="178"/>
      <c r="R67" s="178"/>
      <c r="S67" s="178"/>
      <c r="T67" s="178"/>
      <c r="U67" s="178"/>
      <c r="V67" s="178"/>
      <c r="W67" s="178"/>
      <c r="X67" s="178"/>
      <c r="Y67" s="178"/>
      <c r="Z67" s="178"/>
      <c r="AA67" s="178"/>
      <c r="AB67" s="178"/>
      <c r="AC67" s="178"/>
      <c r="AD67" s="178"/>
      <c r="AE67" s="178"/>
      <c r="AF67" s="178"/>
      <c r="AG67" s="178"/>
      <c r="AH67" s="179"/>
      <c r="AI67" s="49"/>
      <c r="AK67" s="38"/>
    </row>
    <row r="68" spans="1:37" ht="12" customHeight="1" x14ac:dyDescent="0.15">
      <c r="A68" s="12"/>
      <c r="E68" s="33"/>
      <c r="F68" s="33"/>
      <c r="G68" s="33"/>
      <c r="H68" s="33"/>
      <c r="I68" s="180"/>
      <c r="J68" s="181"/>
      <c r="K68" s="181"/>
      <c r="L68" s="181"/>
      <c r="M68" s="181"/>
      <c r="N68" s="181"/>
      <c r="O68" s="181"/>
      <c r="P68" s="181"/>
      <c r="Q68" s="181"/>
      <c r="R68" s="181"/>
      <c r="S68" s="181"/>
      <c r="T68" s="181"/>
      <c r="U68" s="181"/>
      <c r="V68" s="181"/>
      <c r="W68" s="181"/>
      <c r="X68" s="181"/>
      <c r="Y68" s="181"/>
      <c r="Z68" s="181"/>
      <c r="AA68" s="181"/>
      <c r="AB68" s="181"/>
      <c r="AC68" s="181"/>
      <c r="AD68" s="181"/>
      <c r="AE68" s="181"/>
      <c r="AF68" s="181"/>
      <c r="AG68" s="181"/>
      <c r="AH68" s="182"/>
      <c r="AI68" s="49"/>
      <c r="AK68" s="38"/>
    </row>
    <row r="69" spans="1:37" ht="12" customHeight="1" x14ac:dyDescent="0.15">
      <c r="E69" s="33"/>
      <c r="F69" s="33"/>
      <c r="G69" s="33"/>
      <c r="H69" s="33"/>
      <c r="I69" s="34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2"/>
      <c r="AI69" s="52"/>
      <c r="AK69" s="38"/>
    </row>
    <row r="70" spans="1:37" ht="12" customHeight="1" x14ac:dyDescent="0.15">
      <c r="A70" s="12"/>
      <c r="B70" s="10" t="s">
        <v>52</v>
      </c>
      <c r="E70" s="33"/>
      <c r="F70" s="33"/>
      <c r="G70" s="33"/>
      <c r="H70" s="33"/>
      <c r="I70" s="174"/>
      <c r="J70" s="175"/>
      <c r="K70" s="175"/>
      <c r="L70" s="175"/>
      <c r="M70" s="175"/>
      <c r="N70" s="175"/>
      <c r="O70" s="175"/>
      <c r="P70" s="175"/>
      <c r="Q70" s="175"/>
      <c r="R70" s="175"/>
      <c r="S70" s="175"/>
      <c r="T70" s="175"/>
      <c r="U70" s="175"/>
      <c r="V70" s="175"/>
      <c r="W70" s="175"/>
      <c r="X70" s="175"/>
      <c r="Y70" s="175"/>
      <c r="Z70" s="175"/>
      <c r="AA70" s="175"/>
      <c r="AB70" s="175"/>
      <c r="AC70" s="175"/>
      <c r="AD70" s="175"/>
      <c r="AE70" s="175"/>
      <c r="AF70" s="175"/>
      <c r="AG70" s="175"/>
      <c r="AH70" s="176"/>
      <c r="AI70" s="49"/>
      <c r="AJ70" s="105" t="b">
        <v>0</v>
      </c>
      <c r="AK70" s="38"/>
    </row>
    <row r="71" spans="1:37" ht="12" customHeight="1" x14ac:dyDescent="0.15">
      <c r="A71" s="12"/>
      <c r="E71" s="33"/>
      <c r="F71" s="33"/>
      <c r="G71" s="33"/>
      <c r="H71" s="33"/>
      <c r="I71" s="177"/>
      <c r="J71" s="178"/>
      <c r="K71" s="178"/>
      <c r="L71" s="178"/>
      <c r="M71" s="178"/>
      <c r="N71" s="178"/>
      <c r="O71" s="178"/>
      <c r="P71" s="178"/>
      <c r="Q71" s="178"/>
      <c r="R71" s="178"/>
      <c r="S71" s="178"/>
      <c r="T71" s="178"/>
      <c r="U71" s="178"/>
      <c r="V71" s="178"/>
      <c r="W71" s="178"/>
      <c r="X71" s="178"/>
      <c r="Y71" s="178"/>
      <c r="Z71" s="178"/>
      <c r="AA71" s="178"/>
      <c r="AB71" s="178"/>
      <c r="AC71" s="178"/>
      <c r="AD71" s="178"/>
      <c r="AE71" s="178"/>
      <c r="AF71" s="178"/>
      <c r="AG71" s="178"/>
      <c r="AH71" s="179"/>
      <c r="AI71" s="49"/>
      <c r="AK71" s="38"/>
    </row>
    <row r="72" spans="1:37" ht="12" customHeight="1" x14ac:dyDescent="0.15">
      <c r="A72" s="12"/>
      <c r="E72" s="33"/>
      <c r="F72" s="33"/>
      <c r="G72" s="33"/>
      <c r="H72" s="33"/>
      <c r="I72" s="180"/>
      <c r="J72" s="181"/>
      <c r="K72" s="181"/>
      <c r="L72" s="181"/>
      <c r="M72" s="181"/>
      <c r="N72" s="181"/>
      <c r="O72" s="181"/>
      <c r="P72" s="181"/>
      <c r="Q72" s="181"/>
      <c r="R72" s="181"/>
      <c r="S72" s="181"/>
      <c r="T72" s="181"/>
      <c r="U72" s="181"/>
      <c r="V72" s="181"/>
      <c r="W72" s="181"/>
      <c r="X72" s="181"/>
      <c r="Y72" s="181"/>
      <c r="Z72" s="181"/>
      <c r="AA72" s="181"/>
      <c r="AB72" s="181"/>
      <c r="AC72" s="181"/>
      <c r="AD72" s="181"/>
      <c r="AE72" s="181"/>
      <c r="AF72" s="181"/>
      <c r="AG72" s="181"/>
      <c r="AH72" s="182"/>
      <c r="AI72" s="49"/>
      <c r="AK72" s="38"/>
    </row>
    <row r="73" spans="1:37" ht="12" customHeight="1" x14ac:dyDescent="0.15">
      <c r="E73" s="33"/>
      <c r="F73" s="33"/>
      <c r="G73" s="33"/>
      <c r="H73" s="33"/>
      <c r="I73" s="34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2"/>
      <c r="AI73" s="52"/>
      <c r="AK73" s="38"/>
    </row>
    <row r="74" spans="1:37" ht="12" customHeight="1" x14ac:dyDescent="0.15">
      <c r="A74" s="12"/>
      <c r="B74" s="10" t="s">
        <v>53</v>
      </c>
      <c r="E74" s="33"/>
      <c r="F74" s="33"/>
      <c r="G74" s="33"/>
      <c r="H74" s="33"/>
      <c r="I74" s="174"/>
      <c r="J74" s="175"/>
      <c r="K74" s="175"/>
      <c r="L74" s="175"/>
      <c r="M74" s="175"/>
      <c r="N74" s="175"/>
      <c r="O74" s="175"/>
      <c r="P74" s="175"/>
      <c r="Q74" s="175"/>
      <c r="R74" s="175"/>
      <c r="S74" s="175"/>
      <c r="T74" s="175"/>
      <c r="U74" s="175"/>
      <c r="V74" s="175"/>
      <c r="W74" s="175"/>
      <c r="X74" s="175"/>
      <c r="Y74" s="175"/>
      <c r="Z74" s="175"/>
      <c r="AA74" s="175"/>
      <c r="AB74" s="175"/>
      <c r="AC74" s="175"/>
      <c r="AD74" s="175"/>
      <c r="AE74" s="175"/>
      <c r="AF74" s="175"/>
      <c r="AG74" s="175"/>
      <c r="AH74" s="176"/>
      <c r="AI74" s="49"/>
      <c r="AJ74" s="105" t="b">
        <v>0</v>
      </c>
      <c r="AK74" s="38"/>
    </row>
    <row r="75" spans="1:37" ht="12" customHeight="1" x14ac:dyDescent="0.15">
      <c r="A75" s="12"/>
      <c r="E75" s="33"/>
      <c r="F75" s="33"/>
      <c r="G75" s="33"/>
      <c r="H75" s="33"/>
      <c r="I75" s="177"/>
      <c r="J75" s="178"/>
      <c r="K75" s="178"/>
      <c r="L75" s="178"/>
      <c r="M75" s="178"/>
      <c r="N75" s="178"/>
      <c r="O75" s="178"/>
      <c r="P75" s="178"/>
      <c r="Q75" s="178"/>
      <c r="R75" s="178"/>
      <c r="S75" s="178"/>
      <c r="T75" s="178"/>
      <c r="U75" s="178"/>
      <c r="V75" s="178"/>
      <c r="W75" s="178"/>
      <c r="X75" s="178"/>
      <c r="Y75" s="178"/>
      <c r="Z75" s="178"/>
      <c r="AA75" s="178"/>
      <c r="AB75" s="178"/>
      <c r="AC75" s="178"/>
      <c r="AD75" s="178"/>
      <c r="AE75" s="178"/>
      <c r="AF75" s="178"/>
      <c r="AG75" s="178"/>
      <c r="AH75" s="179"/>
      <c r="AI75" s="49"/>
      <c r="AK75" s="38"/>
    </row>
    <row r="76" spans="1:37" ht="12" customHeight="1" x14ac:dyDescent="0.15">
      <c r="A76" s="12"/>
      <c r="E76" s="33"/>
      <c r="F76" s="33"/>
      <c r="G76" s="33"/>
      <c r="H76" s="33"/>
      <c r="I76" s="180"/>
      <c r="J76" s="181"/>
      <c r="K76" s="181"/>
      <c r="L76" s="181"/>
      <c r="M76" s="181"/>
      <c r="N76" s="181"/>
      <c r="O76" s="181"/>
      <c r="P76" s="181"/>
      <c r="Q76" s="181"/>
      <c r="R76" s="181"/>
      <c r="S76" s="181"/>
      <c r="T76" s="181"/>
      <c r="U76" s="181"/>
      <c r="V76" s="181"/>
      <c r="W76" s="181"/>
      <c r="X76" s="181"/>
      <c r="Y76" s="181"/>
      <c r="Z76" s="181"/>
      <c r="AA76" s="181"/>
      <c r="AB76" s="181"/>
      <c r="AC76" s="181"/>
      <c r="AD76" s="181"/>
      <c r="AE76" s="181"/>
      <c r="AF76" s="181"/>
      <c r="AG76" s="181"/>
      <c r="AH76" s="182"/>
      <c r="AI76" s="49"/>
      <c r="AK76" s="38"/>
    </row>
    <row r="77" spans="1:37" ht="12" customHeight="1" x14ac:dyDescent="0.15">
      <c r="E77" s="33"/>
      <c r="F77" s="33"/>
      <c r="G77" s="33"/>
      <c r="H77" s="33"/>
      <c r="I77" s="9" t="s">
        <v>65</v>
      </c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2"/>
      <c r="AI77" s="52"/>
      <c r="AK77" s="38"/>
    </row>
    <row r="78" spans="1:37" ht="12" customHeight="1" thickBot="1" x14ac:dyDescent="0.2">
      <c r="E78" s="33"/>
      <c r="F78" s="33"/>
      <c r="G78" s="33"/>
      <c r="H78" s="33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2"/>
      <c r="AI78" s="52"/>
      <c r="AK78" s="38"/>
    </row>
    <row r="79" spans="1:37" ht="15" customHeight="1" thickTop="1" thickBot="1" x14ac:dyDescent="0.2">
      <c r="A79" s="42" t="s">
        <v>6</v>
      </c>
      <c r="B79" s="46"/>
      <c r="C79" s="46"/>
      <c r="D79" s="46"/>
      <c r="E79" s="46"/>
      <c r="F79" s="46"/>
      <c r="G79" s="46"/>
      <c r="H79" s="47"/>
      <c r="AK79" s="38"/>
    </row>
    <row r="80" spans="1:37" ht="12" customHeight="1" thickTop="1" x14ac:dyDescent="0.15">
      <c r="A80" s="29"/>
      <c r="B80" s="12"/>
      <c r="C80" s="12"/>
      <c r="D80" s="12"/>
      <c r="E80" s="12"/>
      <c r="F80" s="12"/>
      <c r="G80" s="12"/>
      <c r="AJ80" s="12"/>
      <c r="AK80" s="38"/>
    </row>
    <row r="81" spans="1:37" ht="12" customHeight="1" x14ac:dyDescent="0.15">
      <c r="A81" s="12"/>
      <c r="B81" s="11" t="s">
        <v>17</v>
      </c>
      <c r="I81" s="159" t="s">
        <v>58</v>
      </c>
      <c r="J81" s="159" t="s">
        <v>59</v>
      </c>
      <c r="K81" s="159" t="s">
        <v>56</v>
      </c>
      <c r="L81" s="159" t="s">
        <v>57</v>
      </c>
      <c r="M81" s="159" t="s">
        <v>23</v>
      </c>
      <c r="N81" s="159" t="str">
        <f>IF($I$51="卸","O",IF($I$51="メーカー","M",""))</f>
        <v/>
      </c>
      <c r="O81" s="170"/>
      <c r="P81" s="170"/>
      <c r="Q81" s="170"/>
      <c r="S81" s="10" t="s">
        <v>60</v>
      </c>
      <c r="Y81" s="53"/>
      <c r="Z81" s="54"/>
      <c r="AA81" s="54"/>
      <c r="AB81" s="54"/>
      <c r="AC81" s="54"/>
      <c r="AD81" s="55"/>
      <c r="AE81" s="55"/>
      <c r="AF81" s="55"/>
      <c r="AG81" s="55"/>
      <c r="AH81" s="53"/>
      <c r="AI81" s="56"/>
    </row>
    <row r="82" spans="1:37" ht="12" customHeight="1" x14ac:dyDescent="0.15">
      <c r="A82" s="12"/>
      <c r="I82" s="159"/>
      <c r="J82" s="159"/>
      <c r="K82" s="159"/>
      <c r="L82" s="159"/>
      <c r="M82" s="159"/>
      <c r="N82" s="159"/>
      <c r="O82" s="170"/>
      <c r="P82" s="170"/>
      <c r="Q82" s="170"/>
      <c r="Y82" s="53"/>
      <c r="Z82" s="54"/>
      <c r="AA82" s="54"/>
      <c r="AB82" s="54"/>
      <c r="AC82" s="54"/>
      <c r="AD82" s="55"/>
      <c r="AE82" s="55"/>
      <c r="AF82" s="55"/>
      <c r="AG82" s="55"/>
      <c r="AH82" s="53"/>
      <c r="AI82" s="33"/>
      <c r="AK82" s="10" t="s">
        <v>128</v>
      </c>
    </row>
    <row r="83" spans="1:37" s="10" customFormat="1" ht="12" customHeight="1" x14ac:dyDescent="0.15">
      <c r="A83" s="9"/>
      <c r="T83" s="9"/>
      <c r="U83" s="9"/>
      <c r="AK83" s="10" t="s">
        <v>129</v>
      </c>
    </row>
    <row r="84" spans="1:37" s="58" customFormat="1" ht="12" customHeight="1" x14ac:dyDescent="0.15">
      <c r="A84" s="57"/>
      <c r="B84" s="9" t="s">
        <v>164</v>
      </c>
      <c r="C84" s="9"/>
      <c r="D84" s="9"/>
      <c r="E84" s="9"/>
      <c r="F84" s="9"/>
      <c r="G84" s="9"/>
      <c r="H84" s="9"/>
      <c r="I84" s="169"/>
      <c r="J84" s="169"/>
      <c r="K84" s="169"/>
      <c r="L84" s="183" t="s">
        <v>30</v>
      </c>
      <c r="M84" s="169"/>
      <c r="N84" s="169"/>
      <c r="O84" s="169"/>
      <c r="P84" s="183" t="s">
        <v>30</v>
      </c>
      <c r="Q84" s="169"/>
      <c r="R84" s="169"/>
      <c r="S84" s="169"/>
      <c r="T84" s="183" t="s">
        <v>30</v>
      </c>
      <c r="U84" s="169"/>
      <c r="V84" s="169"/>
      <c r="W84" s="169"/>
      <c r="Y84" s="10" t="s">
        <v>31</v>
      </c>
      <c r="AA84" s="54"/>
      <c r="AB84" s="59"/>
      <c r="AC84" s="59"/>
      <c r="AD84" s="10"/>
      <c r="AE84" s="10"/>
      <c r="AF84" s="10"/>
      <c r="AG84" s="10"/>
      <c r="AH84" s="10"/>
      <c r="AI84" s="10"/>
      <c r="AJ84" s="104" t="b">
        <v>0</v>
      </c>
      <c r="AK84" s="10" t="s">
        <v>130</v>
      </c>
    </row>
    <row r="85" spans="1:37" s="58" customFormat="1" ht="12" customHeight="1" x14ac:dyDescent="0.15">
      <c r="A85" s="57"/>
      <c r="B85" s="9"/>
      <c r="C85" s="9"/>
      <c r="D85" s="9"/>
      <c r="E85" s="9"/>
      <c r="F85" s="9"/>
      <c r="G85" s="9"/>
      <c r="H85" s="9"/>
      <c r="I85" s="169"/>
      <c r="J85" s="169"/>
      <c r="K85" s="169"/>
      <c r="L85" s="184"/>
      <c r="M85" s="169"/>
      <c r="N85" s="169"/>
      <c r="O85" s="169"/>
      <c r="P85" s="184"/>
      <c r="Q85" s="169"/>
      <c r="R85" s="169"/>
      <c r="S85" s="169"/>
      <c r="T85" s="184"/>
      <c r="U85" s="169"/>
      <c r="V85" s="169"/>
      <c r="W85" s="169"/>
      <c r="Y85" s="10" t="s">
        <v>149</v>
      </c>
      <c r="AA85" s="59"/>
      <c r="AB85" s="59"/>
      <c r="AC85" s="59"/>
      <c r="AD85" s="10"/>
      <c r="AE85" s="10"/>
      <c r="AF85" s="10"/>
      <c r="AG85" s="10"/>
      <c r="AH85" s="10"/>
      <c r="AI85" s="10"/>
      <c r="AJ85" s="10"/>
      <c r="AK85" s="10" t="s">
        <v>131</v>
      </c>
    </row>
    <row r="86" spans="1:37" s="10" customFormat="1" ht="12" customHeight="1" x14ac:dyDescent="0.15">
      <c r="A86" s="9"/>
      <c r="I86" s="60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10" t="s">
        <v>150</v>
      </c>
      <c r="AI86" s="62"/>
      <c r="AK86" s="10" t="s">
        <v>132</v>
      </c>
    </row>
    <row r="87" spans="1:37" s="10" customFormat="1" ht="12" customHeight="1" x14ac:dyDescent="0.15">
      <c r="A87" s="9"/>
      <c r="B87" s="10" t="s">
        <v>165</v>
      </c>
      <c r="I87" s="169"/>
      <c r="J87" s="169"/>
      <c r="K87" s="169"/>
      <c r="L87" s="169"/>
      <c r="M87" s="169"/>
      <c r="N87" s="169"/>
      <c r="O87" s="169"/>
      <c r="P87" s="169"/>
      <c r="Q87" s="169"/>
      <c r="R87" s="169"/>
      <c r="S87" s="169"/>
      <c r="T87" s="169"/>
      <c r="U87" s="169"/>
      <c r="V87" s="169"/>
      <c r="W87" s="169"/>
      <c r="X87" s="169"/>
      <c r="Y87" s="10" t="s">
        <v>151</v>
      </c>
      <c r="AI87" s="62"/>
      <c r="AJ87" s="104" t="b">
        <v>0</v>
      </c>
      <c r="AK87" s="10" t="s">
        <v>133</v>
      </c>
    </row>
    <row r="88" spans="1:37" s="10" customFormat="1" ht="12" customHeight="1" x14ac:dyDescent="0.15">
      <c r="A88" s="9"/>
      <c r="I88" s="169"/>
      <c r="J88" s="169"/>
      <c r="K88" s="169"/>
      <c r="L88" s="169"/>
      <c r="M88" s="169"/>
      <c r="N88" s="169"/>
      <c r="O88" s="169"/>
      <c r="P88" s="169"/>
      <c r="Q88" s="169"/>
      <c r="R88" s="169"/>
      <c r="S88" s="169"/>
      <c r="T88" s="169"/>
      <c r="U88" s="169"/>
      <c r="V88" s="169"/>
      <c r="W88" s="169"/>
      <c r="X88" s="169"/>
      <c r="AI88" s="62"/>
      <c r="AK88" s="10" t="s">
        <v>140</v>
      </c>
    </row>
    <row r="89" spans="1:37" ht="12" customHeight="1" x14ac:dyDescent="0.15">
      <c r="A89" s="12"/>
      <c r="O89" s="63"/>
      <c r="P89" s="63"/>
      <c r="T89" s="12"/>
      <c r="Y89" s="64"/>
      <c r="Z89" s="64"/>
      <c r="AA89" s="64"/>
      <c r="AB89" s="64"/>
      <c r="AC89" s="64"/>
      <c r="AD89" s="65"/>
      <c r="AI89" s="66"/>
      <c r="AK89" s="10" t="s">
        <v>134</v>
      </c>
    </row>
    <row r="90" spans="1:37" ht="12" customHeight="1" x14ac:dyDescent="0.15">
      <c r="A90" s="12"/>
      <c r="B90" s="10" t="s">
        <v>29</v>
      </c>
      <c r="I90" s="193" t="s">
        <v>66</v>
      </c>
      <c r="J90" s="194"/>
      <c r="K90" s="194"/>
      <c r="L90" s="194"/>
      <c r="M90" s="194"/>
      <c r="N90" s="194"/>
      <c r="O90" s="194"/>
      <c r="P90" s="194"/>
      <c r="Q90" s="223"/>
      <c r="S90" s="10"/>
      <c r="T90" s="12"/>
      <c r="U90" s="67"/>
      <c r="V90" s="67"/>
      <c r="W90" s="67"/>
      <c r="X90" s="67"/>
      <c r="Y90" s="67"/>
      <c r="Z90" s="67"/>
      <c r="AA90" s="67"/>
      <c r="AB90" s="67"/>
      <c r="AC90" s="67"/>
      <c r="AI90" s="66"/>
      <c r="AK90" s="10" t="s">
        <v>135</v>
      </c>
    </row>
    <row r="91" spans="1:37" ht="12" customHeight="1" x14ac:dyDescent="0.15">
      <c r="I91" s="196"/>
      <c r="J91" s="197"/>
      <c r="K91" s="197"/>
      <c r="L91" s="197"/>
      <c r="M91" s="197"/>
      <c r="N91" s="197"/>
      <c r="O91" s="197"/>
      <c r="P91" s="197"/>
      <c r="Q91" s="224"/>
      <c r="T91" s="12"/>
      <c r="U91" s="67"/>
      <c r="V91" s="67"/>
      <c r="W91" s="67"/>
      <c r="X91" s="67"/>
      <c r="Y91" s="67"/>
      <c r="Z91" s="67"/>
      <c r="AA91" s="67"/>
      <c r="AB91" s="67"/>
      <c r="AC91" s="67"/>
      <c r="AI91" s="66"/>
      <c r="AJ91" s="10"/>
      <c r="AK91" s="10" t="s">
        <v>136</v>
      </c>
    </row>
    <row r="92" spans="1:37" ht="12" customHeight="1" x14ac:dyDescent="0.15">
      <c r="A92" s="12"/>
      <c r="T92" s="12"/>
      <c r="U92" s="12"/>
      <c r="AK92" s="10" t="s">
        <v>137</v>
      </c>
    </row>
    <row r="93" spans="1:37" ht="12" customHeight="1" x14ac:dyDescent="0.15">
      <c r="A93" s="12"/>
      <c r="B93" s="10" t="s">
        <v>28</v>
      </c>
      <c r="I93" s="159" t="s">
        <v>58</v>
      </c>
      <c r="J93" s="159" t="s">
        <v>59</v>
      </c>
      <c r="K93" s="159" t="s">
        <v>56</v>
      </c>
      <c r="L93" s="159" t="s">
        <v>57</v>
      </c>
      <c r="M93" s="159" t="s">
        <v>23</v>
      </c>
      <c r="N93" s="159" t="str">
        <f>IF($I$51="卸","O",IF($I$51="メーカー","M",""))</f>
        <v/>
      </c>
      <c r="O93" s="156" t="str">
        <f>IF($O$81="","",$O$81)</f>
        <v/>
      </c>
      <c r="P93" s="156" t="str">
        <f>IF($P$81="","",$P$81)</f>
        <v/>
      </c>
      <c r="Q93" s="156" t="str">
        <f>IF($Q$81="","",$Q$81)</f>
        <v/>
      </c>
      <c r="S93" s="10" t="s">
        <v>60</v>
      </c>
      <c r="T93" s="12"/>
      <c r="U93" s="12"/>
      <c r="V93" s="12"/>
      <c r="W93" s="12"/>
      <c r="X93" s="12"/>
      <c r="Y93" s="14"/>
      <c r="Z93" s="14"/>
      <c r="AA93" s="14"/>
      <c r="AB93" s="14"/>
      <c r="AC93" s="14"/>
      <c r="AD93" s="65"/>
      <c r="AE93" s="12"/>
      <c r="AF93" s="12"/>
      <c r="AG93" s="12"/>
      <c r="AK93" s="10" t="s">
        <v>138</v>
      </c>
    </row>
    <row r="94" spans="1:37" ht="12" customHeight="1" x14ac:dyDescent="0.15">
      <c r="A94" s="12"/>
      <c r="B94" s="68"/>
      <c r="I94" s="159"/>
      <c r="J94" s="159"/>
      <c r="K94" s="159"/>
      <c r="L94" s="159"/>
      <c r="M94" s="159"/>
      <c r="N94" s="159"/>
      <c r="O94" s="156"/>
      <c r="P94" s="156"/>
      <c r="Q94" s="156"/>
      <c r="S94" s="10"/>
      <c r="T94" s="12"/>
      <c r="U94" s="12"/>
      <c r="V94" s="12"/>
      <c r="W94" s="12"/>
      <c r="X94" s="12"/>
      <c r="Y94" s="14"/>
      <c r="Z94" s="14"/>
      <c r="AA94" s="14"/>
      <c r="AB94" s="14"/>
      <c r="AC94" s="14"/>
      <c r="AD94" s="65"/>
      <c r="AE94" s="12"/>
      <c r="AF94" s="12"/>
      <c r="AG94" s="12"/>
      <c r="AK94" s="10" t="s">
        <v>139</v>
      </c>
    </row>
    <row r="95" spans="1:37" ht="12" customHeight="1" x14ac:dyDescent="0.15">
      <c r="A95" s="12"/>
      <c r="O95" s="63"/>
      <c r="P95" s="63"/>
      <c r="T95" s="12"/>
      <c r="U95" s="12"/>
      <c r="V95" s="12"/>
      <c r="W95" s="12"/>
      <c r="X95" s="12"/>
      <c r="Y95" s="64"/>
      <c r="Z95" s="64"/>
      <c r="AA95" s="64"/>
      <c r="AB95" s="64"/>
      <c r="AC95" s="64"/>
      <c r="AD95" s="65"/>
      <c r="AE95" s="12"/>
      <c r="AF95" s="12"/>
      <c r="AG95" s="12"/>
      <c r="AI95" s="66"/>
      <c r="AK95" s="10"/>
    </row>
    <row r="96" spans="1:37" ht="12" customHeight="1" x14ac:dyDescent="0.15">
      <c r="A96" s="12"/>
      <c r="B96" s="11" t="s">
        <v>25</v>
      </c>
      <c r="I96" s="160" t="str">
        <f>I54&amp;J54&amp;K54&amp;L54&amp;M54&amp;N54&amp;O54&amp;P54</f>
        <v/>
      </c>
      <c r="J96" s="161"/>
      <c r="K96" s="161"/>
      <c r="L96" s="161"/>
      <c r="M96" s="161"/>
      <c r="N96" s="161"/>
      <c r="O96" s="161"/>
      <c r="P96" s="161"/>
      <c r="Q96" s="162"/>
      <c r="S96" s="10" t="s">
        <v>60</v>
      </c>
      <c r="T96" s="12"/>
      <c r="U96" s="12"/>
      <c r="V96" s="12"/>
      <c r="W96" s="12"/>
      <c r="X96" s="12"/>
      <c r="Y96" s="14"/>
      <c r="Z96" s="14"/>
      <c r="AA96" s="14"/>
      <c r="AB96" s="14"/>
      <c r="AC96" s="14"/>
      <c r="AD96" s="69"/>
      <c r="AE96" s="12"/>
      <c r="AF96" s="12"/>
      <c r="AG96" s="12"/>
      <c r="AI96" s="66"/>
      <c r="AK96" s="10"/>
    </row>
    <row r="97" spans="1:37" ht="12" customHeight="1" x14ac:dyDescent="0.15">
      <c r="B97" s="68"/>
      <c r="I97" s="163"/>
      <c r="J97" s="164"/>
      <c r="K97" s="164"/>
      <c r="L97" s="164"/>
      <c r="M97" s="164"/>
      <c r="N97" s="164"/>
      <c r="O97" s="164"/>
      <c r="P97" s="164"/>
      <c r="Q97" s="165"/>
      <c r="T97" s="12"/>
      <c r="U97" s="12"/>
      <c r="V97" s="12"/>
      <c r="W97" s="12"/>
      <c r="X97" s="12"/>
      <c r="Y97" s="14"/>
      <c r="Z97" s="14"/>
      <c r="AA97" s="14"/>
      <c r="AB97" s="14"/>
      <c r="AC97" s="14"/>
      <c r="AD97" s="69"/>
      <c r="AE97" s="12"/>
      <c r="AF97" s="12"/>
      <c r="AG97" s="12"/>
      <c r="AI97" s="66"/>
    </row>
    <row r="98" spans="1:37" ht="12" customHeight="1" x14ac:dyDescent="0.15">
      <c r="U98" s="12"/>
      <c r="V98" s="12"/>
      <c r="W98" s="12"/>
      <c r="X98" s="12"/>
      <c r="Y98" s="70"/>
      <c r="Z98" s="12"/>
      <c r="AA98" s="12"/>
      <c r="AB98" s="12"/>
      <c r="AC98" s="12"/>
      <c r="AD98" s="12"/>
      <c r="AE98" s="12"/>
      <c r="AF98" s="12"/>
      <c r="AG98" s="12"/>
      <c r="AK98" s="10"/>
    </row>
    <row r="99" spans="1:37" ht="12" customHeight="1" thickBot="1" x14ac:dyDescent="0.2">
      <c r="U99" s="12"/>
      <c r="V99" s="12"/>
      <c r="W99" s="12"/>
      <c r="X99" s="12"/>
      <c r="Y99" s="70"/>
      <c r="Z99" s="12"/>
      <c r="AA99" s="12"/>
      <c r="AB99" s="12"/>
      <c r="AC99" s="12"/>
      <c r="AD99" s="12"/>
      <c r="AE99" s="12"/>
      <c r="AF99" s="12"/>
      <c r="AG99" s="12"/>
      <c r="AK99" s="10"/>
    </row>
    <row r="100" spans="1:37" ht="15" customHeight="1" thickTop="1" thickBot="1" x14ac:dyDescent="0.2">
      <c r="A100" s="42" t="s">
        <v>152</v>
      </c>
      <c r="B100" s="46"/>
      <c r="C100" s="46"/>
      <c r="D100" s="46"/>
      <c r="E100" s="46"/>
      <c r="F100" s="46"/>
      <c r="G100" s="46"/>
      <c r="H100" s="47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K100" s="10"/>
    </row>
    <row r="101" spans="1:37" ht="12" customHeight="1" thickTop="1" x14ac:dyDescent="0.15">
      <c r="A101" s="29"/>
      <c r="B101" s="12"/>
      <c r="C101" s="12"/>
      <c r="D101" s="12"/>
      <c r="E101" s="12"/>
      <c r="F101" s="12"/>
      <c r="G101" s="12"/>
      <c r="AK101" s="10"/>
    </row>
    <row r="102" spans="1:37" ht="12" customHeight="1" x14ac:dyDescent="0.15">
      <c r="A102" s="12"/>
      <c r="B102" s="11" t="s">
        <v>18</v>
      </c>
      <c r="I102" s="159" t="s">
        <v>58</v>
      </c>
      <c r="J102" s="159" t="s">
        <v>59</v>
      </c>
      <c r="K102" s="159" t="s">
        <v>56</v>
      </c>
      <c r="L102" s="159" t="s">
        <v>57</v>
      </c>
      <c r="M102" s="159" t="s">
        <v>23</v>
      </c>
      <c r="N102" s="156" t="str">
        <f>IF($N$81="","",$N$81)</f>
        <v/>
      </c>
      <c r="O102" s="156" t="str">
        <f>IF($O$81="","",$O$81)</f>
        <v/>
      </c>
      <c r="P102" s="156" t="str">
        <f>IF($P$81="","",$P$81)</f>
        <v/>
      </c>
      <c r="Q102" s="156" t="str">
        <f>IF($Q$81="","",$Q$81)</f>
        <v/>
      </c>
      <c r="R102" s="159" t="s">
        <v>127</v>
      </c>
      <c r="S102" s="159">
        <v>1</v>
      </c>
      <c r="T102" s="156" t="str">
        <f>IF($O$81="","",$O$81)</f>
        <v/>
      </c>
      <c r="U102" s="156" t="str">
        <f>IF($P$81="","",$P$81)</f>
        <v/>
      </c>
      <c r="V102" s="156" t="str">
        <f>IF($Q$81="","",$Q$81)</f>
        <v/>
      </c>
      <c r="W102" s="71"/>
      <c r="X102" s="10" t="s">
        <v>60</v>
      </c>
      <c r="AF102" s="53"/>
      <c r="AG102" s="53"/>
      <c r="AH102" s="53"/>
      <c r="AI102" s="72"/>
      <c r="AK102" s="10"/>
    </row>
    <row r="103" spans="1:37" ht="12" customHeight="1" x14ac:dyDescent="0.15">
      <c r="A103" s="12"/>
      <c r="I103" s="159"/>
      <c r="J103" s="159"/>
      <c r="K103" s="159"/>
      <c r="L103" s="159"/>
      <c r="M103" s="159"/>
      <c r="N103" s="156"/>
      <c r="O103" s="156"/>
      <c r="P103" s="156"/>
      <c r="Q103" s="156"/>
      <c r="R103" s="159"/>
      <c r="S103" s="159"/>
      <c r="T103" s="156"/>
      <c r="U103" s="156"/>
      <c r="V103" s="156"/>
      <c r="W103" s="9"/>
      <c r="AF103" s="53"/>
      <c r="AG103" s="53"/>
      <c r="AH103" s="53"/>
      <c r="AI103" s="72"/>
      <c r="AK103" s="10"/>
    </row>
    <row r="104" spans="1:37" ht="12" customHeight="1" x14ac:dyDescent="0.15">
      <c r="A104" s="12"/>
    </row>
    <row r="105" spans="1:37" ht="12" customHeight="1" x14ac:dyDescent="0.15">
      <c r="A105" s="12"/>
      <c r="B105" s="11" t="s">
        <v>8</v>
      </c>
      <c r="I105" s="225" t="s">
        <v>63</v>
      </c>
      <c r="J105" s="226"/>
      <c r="K105" s="226"/>
      <c r="L105" s="226"/>
      <c r="M105" s="226"/>
      <c r="N105" s="226"/>
      <c r="O105" s="227"/>
      <c r="P105" s="110"/>
      <c r="Q105" s="111"/>
      <c r="R105" s="107"/>
      <c r="T105" s="12"/>
      <c r="AC105" s="74"/>
      <c r="AD105" s="74"/>
      <c r="AE105" s="74"/>
      <c r="AF105" s="74"/>
      <c r="AG105" s="74"/>
      <c r="AH105" s="74"/>
      <c r="AJ105" s="105" t="b">
        <v>0</v>
      </c>
      <c r="AK105" s="10" t="s">
        <v>63</v>
      </c>
    </row>
    <row r="106" spans="1:37" ht="12" customHeight="1" x14ac:dyDescent="0.15">
      <c r="A106" s="12"/>
      <c r="B106" s="10" t="s">
        <v>167</v>
      </c>
      <c r="I106" s="228"/>
      <c r="J106" s="229"/>
      <c r="K106" s="229"/>
      <c r="L106" s="229"/>
      <c r="M106" s="229"/>
      <c r="N106" s="229"/>
      <c r="O106" s="230"/>
      <c r="P106" s="110"/>
      <c r="Q106" s="111"/>
      <c r="R106" s="107"/>
      <c r="T106" s="12"/>
      <c r="AC106" s="74"/>
      <c r="AD106" s="74"/>
      <c r="AE106" s="74"/>
      <c r="AF106" s="74"/>
      <c r="AG106" s="74"/>
      <c r="AH106" s="74"/>
      <c r="AK106" s="11" t="s">
        <v>7</v>
      </c>
    </row>
    <row r="107" spans="1:37" s="10" customFormat="1" ht="12" customHeight="1" x14ac:dyDescent="0.15">
      <c r="A107" s="9"/>
      <c r="B107" s="68"/>
      <c r="H107" s="9"/>
      <c r="I107" s="61"/>
      <c r="J107" s="61"/>
      <c r="K107" s="61"/>
      <c r="L107" s="61"/>
      <c r="M107" s="61"/>
      <c r="N107" s="61"/>
      <c r="O107" s="61"/>
      <c r="P107" s="61"/>
      <c r="T107" s="9"/>
      <c r="AA107" s="75"/>
      <c r="AB107" s="75"/>
      <c r="AC107" s="75"/>
      <c r="AD107" s="75"/>
      <c r="AE107" s="75"/>
      <c r="AF107" s="75"/>
      <c r="AG107" s="75"/>
      <c r="AH107" s="75"/>
      <c r="AJ107" s="76"/>
    </row>
    <row r="108" spans="1:37" s="10" customFormat="1" ht="12" customHeight="1" x14ac:dyDescent="0.15">
      <c r="A108" s="12"/>
      <c r="B108" s="10" t="s">
        <v>154</v>
      </c>
      <c r="I108" s="225" t="str">
        <f>IF($I$51="卸","発注",IF($I$51="メーカー","蔵出・納期回答",""))</f>
        <v/>
      </c>
      <c r="J108" s="226"/>
      <c r="K108" s="226"/>
      <c r="L108" s="226"/>
      <c r="M108" s="226"/>
      <c r="N108" s="226"/>
      <c r="O108" s="227"/>
      <c r="P108" s="108"/>
      <c r="Q108" s="109"/>
      <c r="R108" s="225" t="str">
        <f>IF($I$51="卸","",IF($I$51="メーカー","請求照合",""))</f>
        <v/>
      </c>
      <c r="S108" s="226"/>
      <c r="T108" s="226"/>
      <c r="U108" s="226"/>
      <c r="V108" s="226"/>
      <c r="W108" s="226"/>
      <c r="X108" s="227"/>
      <c r="AA108" s="169"/>
      <c r="AB108" s="169"/>
      <c r="AC108" s="169"/>
      <c r="AD108" s="169"/>
      <c r="AE108" s="169"/>
      <c r="AF108" s="169"/>
      <c r="AG108" s="169"/>
      <c r="AI108" s="76"/>
      <c r="AJ108" s="104" t="b">
        <v>0</v>
      </c>
      <c r="AK108" s="10" t="s">
        <v>62</v>
      </c>
    </row>
    <row r="109" spans="1:37" s="10" customFormat="1" ht="12" customHeight="1" x14ac:dyDescent="0.15">
      <c r="A109" s="9"/>
      <c r="B109" s="11" t="s">
        <v>15</v>
      </c>
      <c r="I109" s="228"/>
      <c r="J109" s="229"/>
      <c r="K109" s="229"/>
      <c r="L109" s="229"/>
      <c r="M109" s="229"/>
      <c r="N109" s="229"/>
      <c r="O109" s="230"/>
      <c r="P109" s="108"/>
      <c r="Q109" s="109"/>
      <c r="R109" s="228"/>
      <c r="S109" s="229"/>
      <c r="T109" s="229"/>
      <c r="U109" s="229"/>
      <c r="V109" s="229"/>
      <c r="W109" s="229"/>
      <c r="X109" s="230"/>
      <c r="AA109" s="169"/>
      <c r="AB109" s="169"/>
      <c r="AC109" s="169"/>
      <c r="AD109" s="169"/>
      <c r="AE109" s="169"/>
      <c r="AF109" s="169"/>
      <c r="AG109" s="169"/>
      <c r="AH109" s="75"/>
      <c r="AJ109" s="76"/>
    </row>
    <row r="110" spans="1:37" ht="12" customHeight="1" x14ac:dyDescent="0.15">
      <c r="Q110" s="74"/>
      <c r="T110" s="12"/>
      <c r="AC110" s="74"/>
      <c r="AD110" s="74"/>
      <c r="AE110" s="74"/>
      <c r="AF110" s="74"/>
      <c r="AG110" s="74"/>
      <c r="AH110" s="74"/>
      <c r="AK110" s="10"/>
    </row>
    <row r="111" spans="1:37" ht="12" customHeight="1" x14ac:dyDescent="0.15">
      <c r="A111" s="12"/>
      <c r="B111" s="11" t="s">
        <v>9</v>
      </c>
      <c r="I111" s="193" t="s">
        <v>142</v>
      </c>
      <c r="J111" s="194"/>
      <c r="K111" s="194"/>
      <c r="L111" s="194"/>
      <c r="M111" s="194"/>
      <c r="N111" s="194"/>
      <c r="O111" s="194"/>
      <c r="P111" s="194"/>
      <c r="Q111" s="223"/>
      <c r="R111" s="77"/>
      <c r="T111" s="12"/>
      <c r="AC111" s="74"/>
      <c r="AD111" s="74"/>
      <c r="AE111" s="74"/>
      <c r="AF111" s="74"/>
      <c r="AG111" s="74"/>
      <c r="AH111" s="74"/>
      <c r="AK111" s="10"/>
    </row>
    <row r="112" spans="1:37" ht="12" customHeight="1" x14ac:dyDescent="0.15">
      <c r="A112" s="12"/>
      <c r="I112" s="196"/>
      <c r="J112" s="197"/>
      <c r="K112" s="197"/>
      <c r="L112" s="197"/>
      <c r="M112" s="197"/>
      <c r="N112" s="197"/>
      <c r="O112" s="197"/>
      <c r="P112" s="197"/>
      <c r="Q112" s="224"/>
      <c r="R112" s="77"/>
      <c r="T112" s="12"/>
      <c r="AC112" s="74"/>
      <c r="AD112" s="74"/>
      <c r="AE112" s="74"/>
      <c r="AF112" s="74"/>
      <c r="AG112" s="74"/>
      <c r="AH112" s="74"/>
      <c r="AK112" s="10" t="s">
        <v>143</v>
      </c>
    </row>
    <row r="113" spans="1:51" ht="12" customHeight="1" x14ac:dyDescent="0.15">
      <c r="A113" s="12"/>
      <c r="Q113" s="74"/>
      <c r="T113" s="12"/>
      <c r="AC113" s="74"/>
      <c r="AD113" s="74"/>
      <c r="AE113" s="74"/>
      <c r="AF113" s="74"/>
      <c r="AG113" s="74"/>
      <c r="AH113" s="74"/>
      <c r="AK113" s="10" t="s">
        <v>142</v>
      </c>
    </row>
    <row r="114" spans="1:51" ht="12" customHeight="1" x14ac:dyDescent="0.15">
      <c r="A114" s="103"/>
      <c r="B114" s="10" t="s">
        <v>166</v>
      </c>
      <c r="C114" s="10"/>
      <c r="D114" s="10"/>
      <c r="E114" s="10"/>
      <c r="F114" s="10"/>
      <c r="G114" s="10"/>
      <c r="H114" s="10"/>
      <c r="I114" s="217" t="s">
        <v>34</v>
      </c>
      <c r="J114" s="218"/>
      <c r="K114" s="218"/>
      <c r="L114" s="218"/>
      <c r="M114" s="218"/>
      <c r="N114" s="218"/>
      <c r="O114" s="218"/>
      <c r="P114" s="218"/>
      <c r="Q114" s="219"/>
      <c r="R114" s="77"/>
      <c r="T114" s="9"/>
      <c r="U114" s="10"/>
      <c r="V114" s="10"/>
      <c r="W114" s="10"/>
      <c r="X114" s="10"/>
      <c r="Y114" s="75"/>
      <c r="Z114" s="75"/>
      <c r="AA114" s="75"/>
      <c r="AB114" s="75"/>
      <c r="AC114" s="75"/>
      <c r="AD114" s="75"/>
      <c r="AE114" s="75"/>
      <c r="AF114" s="75"/>
      <c r="AG114" s="75"/>
      <c r="AH114" s="75"/>
      <c r="AI114" s="9"/>
      <c r="AJ114" s="105" t="b">
        <v>0</v>
      </c>
      <c r="AM114" s="10"/>
      <c r="AN114" s="9"/>
      <c r="AO114" s="10"/>
      <c r="AP114" s="9"/>
      <c r="AQ114" s="10"/>
      <c r="AR114" s="10"/>
      <c r="AS114" s="10"/>
      <c r="AT114" s="10"/>
      <c r="AU114" s="9"/>
      <c r="AV114" s="10"/>
      <c r="AW114" s="10"/>
      <c r="AX114" s="10"/>
      <c r="AY114" s="10"/>
    </row>
    <row r="115" spans="1:51" ht="12" customHeight="1" x14ac:dyDescent="0.15">
      <c r="A115" s="103"/>
      <c r="B115" s="10"/>
      <c r="C115" s="10"/>
      <c r="D115" s="10"/>
      <c r="E115" s="10"/>
      <c r="F115" s="10"/>
      <c r="G115" s="10"/>
      <c r="H115" s="10"/>
      <c r="I115" s="220"/>
      <c r="J115" s="221"/>
      <c r="K115" s="221"/>
      <c r="L115" s="221"/>
      <c r="M115" s="221"/>
      <c r="N115" s="221"/>
      <c r="O115" s="221"/>
      <c r="P115" s="221"/>
      <c r="Q115" s="222"/>
      <c r="R115" s="77"/>
      <c r="T115" s="9"/>
      <c r="U115" s="68"/>
      <c r="V115" s="10"/>
      <c r="W115" s="10"/>
      <c r="X115" s="10"/>
      <c r="Y115" s="75"/>
      <c r="Z115" s="75"/>
      <c r="AA115" s="75"/>
      <c r="AB115" s="75"/>
      <c r="AC115" s="75"/>
      <c r="AD115" s="75"/>
      <c r="AE115" s="75"/>
      <c r="AF115" s="75"/>
      <c r="AG115" s="75"/>
      <c r="AH115" s="75"/>
      <c r="AI115" s="9"/>
      <c r="AJ115" s="78"/>
      <c r="AK115" s="10" t="s">
        <v>34</v>
      </c>
      <c r="AL115" s="10"/>
      <c r="AM115" s="10"/>
      <c r="AN115" s="9"/>
      <c r="AO115" s="10"/>
      <c r="AP115" s="9"/>
      <c r="AQ115" s="10"/>
      <c r="AR115" s="10"/>
      <c r="AS115" s="10"/>
      <c r="AT115" s="10"/>
    </row>
    <row r="116" spans="1:51" ht="12" customHeight="1" x14ac:dyDescent="0.15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0" t="s">
        <v>141</v>
      </c>
    </row>
    <row r="117" spans="1:51" ht="12" customHeight="1" thickBot="1" x14ac:dyDescent="0.2">
      <c r="A117" s="12"/>
      <c r="B117" s="78"/>
      <c r="Q117" s="74"/>
      <c r="AJ117" s="10"/>
      <c r="AK117" s="10" t="s">
        <v>35</v>
      </c>
    </row>
    <row r="118" spans="1:51" ht="15" customHeight="1" thickTop="1" thickBot="1" x14ac:dyDescent="0.2">
      <c r="A118" s="42" t="s">
        <v>153</v>
      </c>
      <c r="B118" s="46"/>
      <c r="C118" s="46"/>
      <c r="D118" s="46"/>
      <c r="E118" s="46"/>
      <c r="F118" s="46"/>
      <c r="G118" s="46"/>
      <c r="H118" s="47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K118" s="10" t="s">
        <v>36</v>
      </c>
    </row>
    <row r="119" spans="1:51" ht="12" customHeight="1" thickTop="1" x14ac:dyDescent="0.15">
      <c r="A119" s="29"/>
      <c r="B119" s="12"/>
      <c r="C119" s="12"/>
      <c r="D119" s="12"/>
      <c r="E119" s="12"/>
      <c r="F119" s="12"/>
      <c r="G119" s="12"/>
    </row>
    <row r="120" spans="1:51" ht="12" customHeight="1" x14ac:dyDescent="0.15">
      <c r="A120" s="12"/>
      <c r="B120" s="11" t="s">
        <v>18</v>
      </c>
      <c r="I120" s="159" t="s">
        <v>58</v>
      </c>
      <c r="J120" s="159" t="s">
        <v>59</v>
      </c>
      <c r="K120" s="159" t="s">
        <v>56</v>
      </c>
      <c r="L120" s="159" t="s">
        <v>57</v>
      </c>
      <c r="M120" s="159" t="s">
        <v>23</v>
      </c>
      <c r="N120" s="156" t="str">
        <f>IF($N$81="","",$N$81)</f>
        <v/>
      </c>
      <c r="O120" s="156" t="str">
        <f>IF($O$81="","",$O$81)</f>
        <v/>
      </c>
      <c r="P120" s="156" t="str">
        <f>IF($P$81="","",$P$81)</f>
        <v/>
      </c>
      <c r="Q120" s="156" t="str">
        <f>IF($Q$81="","",$Q$81)</f>
        <v/>
      </c>
      <c r="R120" s="159" t="s">
        <v>58</v>
      </c>
      <c r="S120" s="159">
        <v>1</v>
      </c>
      <c r="T120" s="156" t="str">
        <f>IF($O$81="","",$O$81)</f>
        <v/>
      </c>
      <c r="U120" s="156" t="str">
        <f>IF($P$81="","",$P$81)</f>
        <v/>
      </c>
      <c r="V120" s="156" t="str">
        <f>IF($Q$81="","",$Q$81)</f>
        <v/>
      </c>
      <c r="W120" s="71"/>
      <c r="X120" s="10" t="s">
        <v>60</v>
      </c>
      <c r="AF120" s="53"/>
      <c r="AG120" s="53"/>
      <c r="AH120" s="53"/>
      <c r="AI120" s="72"/>
      <c r="AK120" s="10" t="s">
        <v>155</v>
      </c>
    </row>
    <row r="121" spans="1:51" ht="12" customHeight="1" x14ac:dyDescent="0.15">
      <c r="A121" s="12"/>
      <c r="I121" s="159"/>
      <c r="J121" s="159"/>
      <c r="K121" s="159"/>
      <c r="L121" s="159"/>
      <c r="M121" s="159"/>
      <c r="N121" s="156"/>
      <c r="O121" s="156"/>
      <c r="P121" s="156"/>
      <c r="Q121" s="156"/>
      <c r="R121" s="159"/>
      <c r="S121" s="159"/>
      <c r="T121" s="156"/>
      <c r="U121" s="156"/>
      <c r="V121" s="156"/>
      <c r="W121" s="9"/>
      <c r="AF121" s="53"/>
      <c r="AG121" s="53"/>
      <c r="AH121" s="53"/>
      <c r="AI121" s="72"/>
      <c r="AK121" s="10" t="s">
        <v>156</v>
      </c>
    </row>
    <row r="122" spans="1:51" ht="12" customHeight="1" x14ac:dyDescent="0.15">
      <c r="A122" s="12"/>
      <c r="AK122" s="10" t="s">
        <v>157</v>
      </c>
    </row>
    <row r="123" spans="1:51" ht="12" customHeight="1" x14ac:dyDescent="0.15">
      <c r="A123" s="12"/>
      <c r="B123" s="11" t="s">
        <v>8</v>
      </c>
      <c r="I123" s="225" t="s">
        <v>7</v>
      </c>
      <c r="J123" s="226"/>
      <c r="K123" s="226"/>
      <c r="L123" s="226"/>
      <c r="M123" s="226"/>
      <c r="N123" s="226"/>
      <c r="O123" s="227"/>
      <c r="P123" s="110"/>
      <c r="Q123" s="111"/>
      <c r="R123" s="107"/>
      <c r="T123" s="12"/>
      <c r="AC123" s="74"/>
      <c r="AD123" s="74"/>
      <c r="AE123" s="74"/>
      <c r="AF123" s="74"/>
      <c r="AG123" s="74"/>
      <c r="AH123" s="74"/>
      <c r="AJ123" s="28"/>
      <c r="AK123" s="10" t="s">
        <v>158</v>
      </c>
    </row>
    <row r="124" spans="1:51" ht="12" customHeight="1" x14ac:dyDescent="0.15">
      <c r="A124" s="12"/>
      <c r="B124" s="10" t="s">
        <v>167</v>
      </c>
      <c r="I124" s="228"/>
      <c r="J124" s="229"/>
      <c r="K124" s="229"/>
      <c r="L124" s="229"/>
      <c r="M124" s="229"/>
      <c r="N124" s="229"/>
      <c r="O124" s="230"/>
      <c r="P124" s="110"/>
      <c r="Q124" s="111"/>
      <c r="R124" s="107"/>
      <c r="T124" s="12"/>
      <c r="AC124" s="74"/>
      <c r="AD124" s="74"/>
      <c r="AE124" s="74"/>
      <c r="AF124" s="74"/>
      <c r="AG124" s="74"/>
      <c r="AH124" s="74"/>
      <c r="AJ124" s="28"/>
    </row>
    <row r="125" spans="1:51" s="10" customFormat="1" ht="12" customHeight="1" x14ac:dyDescent="0.15">
      <c r="A125" s="9"/>
      <c r="B125" s="68"/>
      <c r="H125" s="9"/>
      <c r="I125" s="61"/>
      <c r="J125" s="61"/>
      <c r="K125" s="61"/>
      <c r="L125" s="61"/>
      <c r="M125" s="61"/>
      <c r="N125" s="61"/>
      <c r="O125" s="61"/>
      <c r="P125" s="61"/>
      <c r="T125" s="9"/>
      <c r="AA125" s="75"/>
      <c r="AB125" s="75"/>
      <c r="AC125" s="75"/>
      <c r="AD125" s="75"/>
      <c r="AE125" s="75"/>
      <c r="AF125" s="75"/>
      <c r="AG125" s="75"/>
      <c r="AH125" s="75"/>
      <c r="AJ125" s="28"/>
      <c r="AK125" s="10" t="s">
        <v>39</v>
      </c>
    </row>
    <row r="126" spans="1:51" s="10" customFormat="1" ht="12" customHeight="1" x14ac:dyDescent="0.15">
      <c r="A126" s="12"/>
      <c r="B126" s="10" t="s">
        <v>154</v>
      </c>
      <c r="I126" s="225" t="str">
        <f>IF($I$51="卸","",IF($I$51="メーカー","発注",""))</f>
        <v/>
      </c>
      <c r="J126" s="226"/>
      <c r="K126" s="226"/>
      <c r="L126" s="226"/>
      <c r="M126" s="226"/>
      <c r="N126" s="226"/>
      <c r="O126" s="227"/>
      <c r="P126" s="108"/>
      <c r="Q126" s="109"/>
      <c r="R126" s="107"/>
      <c r="S126" s="11"/>
      <c r="T126" s="12"/>
      <c r="U126" s="11"/>
      <c r="V126" s="11"/>
      <c r="W126" s="11"/>
      <c r="X126" s="11"/>
      <c r="AA126" s="11"/>
      <c r="AB126" s="11"/>
      <c r="AC126" s="74"/>
      <c r="AD126" s="74"/>
      <c r="AE126" s="74"/>
      <c r="AF126" s="74"/>
      <c r="AG126" s="74"/>
      <c r="AI126" s="76"/>
      <c r="AJ126" s="28"/>
      <c r="AK126" s="10" t="s">
        <v>40</v>
      </c>
    </row>
    <row r="127" spans="1:51" s="10" customFormat="1" ht="12" customHeight="1" x14ac:dyDescent="0.15">
      <c r="A127" s="9"/>
      <c r="B127" s="11" t="s">
        <v>15</v>
      </c>
      <c r="I127" s="228"/>
      <c r="J127" s="229"/>
      <c r="K127" s="229"/>
      <c r="L127" s="229"/>
      <c r="M127" s="229"/>
      <c r="N127" s="229"/>
      <c r="O127" s="230"/>
      <c r="P127" s="108"/>
      <c r="Q127" s="109"/>
      <c r="R127" s="107"/>
      <c r="S127" s="11"/>
      <c r="T127" s="12"/>
      <c r="U127" s="11"/>
      <c r="V127" s="11"/>
      <c r="W127" s="11"/>
      <c r="X127" s="11"/>
      <c r="AA127" s="11"/>
      <c r="AB127" s="11"/>
      <c r="AC127" s="74"/>
      <c r="AD127" s="74"/>
      <c r="AE127" s="74"/>
      <c r="AF127" s="74"/>
      <c r="AG127" s="74"/>
      <c r="AH127" s="75"/>
      <c r="AJ127" s="104"/>
      <c r="AK127" s="10" t="s">
        <v>41</v>
      </c>
    </row>
    <row r="128" spans="1:51" ht="12" customHeight="1" x14ac:dyDescent="0.15">
      <c r="Q128" s="74"/>
      <c r="T128" s="12"/>
      <c r="AC128" s="74"/>
      <c r="AD128" s="74"/>
      <c r="AE128" s="74"/>
      <c r="AF128" s="74"/>
      <c r="AG128" s="74"/>
      <c r="AH128" s="74"/>
      <c r="AJ128" s="76"/>
      <c r="AK128" s="10" t="s">
        <v>42</v>
      </c>
    </row>
    <row r="129" spans="1:51" ht="12" customHeight="1" x14ac:dyDescent="0.15">
      <c r="A129" s="12"/>
      <c r="B129" s="11" t="s">
        <v>9</v>
      </c>
      <c r="I129" s="193" t="s">
        <v>142</v>
      </c>
      <c r="J129" s="194"/>
      <c r="K129" s="194"/>
      <c r="L129" s="194"/>
      <c r="M129" s="194"/>
      <c r="N129" s="194"/>
      <c r="O129" s="194"/>
      <c r="P129" s="194"/>
      <c r="Q129" s="223"/>
      <c r="R129" s="77"/>
      <c r="T129" s="12"/>
      <c r="AC129" s="74"/>
      <c r="AD129" s="74"/>
      <c r="AE129" s="74"/>
      <c r="AF129" s="74"/>
      <c r="AG129" s="74"/>
      <c r="AH129" s="74"/>
      <c r="AK129" s="10" t="s">
        <v>43</v>
      </c>
    </row>
    <row r="130" spans="1:51" ht="12" customHeight="1" x14ac:dyDescent="0.15">
      <c r="A130" s="12"/>
      <c r="I130" s="196"/>
      <c r="J130" s="197"/>
      <c r="K130" s="197"/>
      <c r="L130" s="197"/>
      <c r="M130" s="197"/>
      <c r="N130" s="197"/>
      <c r="O130" s="197"/>
      <c r="P130" s="197"/>
      <c r="Q130" s="224"/>
      <c r="R130" s="77"/>
      <c r="T130" s="12"/>
      <c r="AC130" s="74"/>
      <c r="AD130" s="74"/>
      <c r="AE130" s="74"/>
      <c r="AF130" s="74"/>
      <c r="AG130" s="74"/>
      <c r="AH130" s="74"/>
      <c r="AK130" s="10" t="s">
        <v>44</v>
      </c>
    </row>
    <row r="131" spans="1:51" ht="12" customHeight="1" x14ac:dyDescent="0.15">
      <c r="A131" s="12"/>
      <c r="Q131" s="74"/>
      <c r="T131" s="12"/>
      <c r="AC131" s="74"/>
      <c r="AD131" s="74"/>
      <c r="AE131" s="74"/>
      <c r="AF131" s="74"/>
      <c r="AG131" s="74"/>
      <c r="AH131" s="74"/>
      <c r="AK131" s="10" t="s">
        <v>45</v>
      </c>
    </row>
    <row r="132" spans="1:51" ht="12" customHeight="1" x14ac:dyDescent="0.15">
      <c r="A132" s="103"/>
      <c r="B132" s="10" t="s">
        <v>166</v>
      </c>
      <c r="C132" s="10"/>
      <c r="D132" s="10"/>
      <c r="E132" s="10"/>
      <c r="F132" s="10"/>
      <c r="G132" s="10"/>
      <c r="H132" s="10"/>
      <c r="I132" s="217" t="s">
        <v>34</v>
      </c>
      <c r="J132" s="218"/>
      <c r="K132" s="218"/>
      <c r="L132" s="218"/>
      <c r="M132" s="218"/>
      <c r="N132" s="218"/>
      <c r="O132" s="218"/>
      <c r="P132" s="218"/>
      <c r="Q132" s="219"/>
      <c r="R132" s="77"/>
      <c r="T132" s="9"/>
      <c r="U132" s="10"/>
      <c r="V132" s="10"/>
      <c r="W132" s="10"/>
      <c r="X132" s="10"/>
      <c r="Y132" s="75"/>
      <c r="Z132" s="75"/>
      <c r="AA132" s="75"/>
      <c r="AB132" s="75"/>
      <c r="AC132" s="75"/>
      <c r="AD132" s="75"/>
      <c r="AE132" s="75"/>
      <c r="AF132" s="75"/>
      <c r="AG132" s="75"/>
      <c r="AH132" s="75"/>
      <c r="AI132" s="9"/>
      <c r="AJ132" s="105"/>
      <c r="AK132" s="10" t="s">
        <v>46</v>
      </c>
      <c r="AM132" s="10"/>
      <c r="AN132" s="9"/>
      <c r="AO132" s="10"/>
      <c r="AP132" s="9"/>
      <c r="AQ132" s="10"/>
      <c r="AR132" s="10"/>
      <c r="AS132" s="10"/>
      <c r="AT132" s="10"/>
      <c r="AU132" s="9"/>
      <c r="AV132" s="10"/>
      <c r="AW132" s="10"/>
      <c r="AX132" s="10"/>
      <c r="AY132" s="10"/>
    </row>
    <row r="133" spans="1:51" ht="12" customHeight="1" x14ac:dyDescent="0.15">
      <c r="A133" s="103"/>
      <c r="B133" s="10"/>
      <c r="C133" s="10"/>
      <c r="D133" s="10"/>
      <c r="E133" s="10"/>
      <c r="F133" s="10"/>
      <c r="G133" s="10"/>
      <c r="H133" s="10"/>
      <c r="I133" s="220"/>
      <c r="J133" s="221"/>
      <c r="K133" s="221"/>
      <c r="L133" s="221"/>
      <c r="M133" s="221"/>
      <c r="N133" s="221"/>
      <c r="O133" s="221"/>
      <c r="P133" s="221"/>
      <c r="Q133" s="222"/>
      <c r="R133" s="77"/>
      <c r="T133" s="9"/>
      <c r="U133" s="68"/>
      <c r="V133" s="10"/>
      <c r="W133" s="10"/>
      <c r="X133" s="10"/>
      <c r="Y133" s="75"/>
      <c r="Z133" s="75"/>
      <c r="AA133" s="75"/>
      <c r="AB133" s="75"/>
      <c r="AC133" s="75"/>
      <c r="AD133" s="75"/>
      <c r="AE133" s="75"/>
      <c r="AF133" s="75"/>
      <c r="AG133" s="75"/>
      <c r="AH133" s="75"/>
      <c r="AI133" s="9"/>
      <c r="AJ133" s="78"/>
      <c r="AK133" s="10" t="s">
        <v>47</v>
      </c>
      <c r="AL133" s="10"/>
      <c r="AM133" s="10"/>
      <c r="AN133" s="9"/>
      <c r="AO133" s="10"/>
      <c r="AP133" s="9"/>
      <c r="AQ133" s="10"/>
      <c r="AR133" s="10"/>
      <c r="AS133" s="10"/>
      <c r="AT133" s="10"/>
    </row>
    <row r="134" spans="1:51" ht="12" customHeight="1" x14ac:dyDescent="0.15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0" t="s">
        <v>48</v>
      </c>
    </row>
    <row r="135" spans="1:51" s="10" customFormat="1" ht="12" customHeight="1" x14ac:dyDescent="0.15">
      <c r="A135" s="9"/>
      <c r="B135" s="10" t="s">
        <v>37</v>
      </c>
      <c r="I135" s="169" t="s">
        <v>39</v>
      </c>
      <c r="J135" s="169"/>
      <c r="K135" s="169"/>
      <c r="L135" s="169"/>
      <c r="M135" s="169"/>
      <c r="N135" s="169"/>
      <c r="O135" s="169"/>
      <c r="P135" s="169"/>
      <c r="Q135" s="169"/>
      <c r="R135" s="73"/>
      <c r="T135" s="9"/>
      <c r="AA135" s="75"/>
      <c r="AB135" s="75"/>
      <c r="AC135" s="75"/>
      <c r="AD135" s="75"/>
      <c r="AE135" s="75"/>
      <c r="AF135" s="75"/>
      <c r="AG135" s="75"/>
      <c r="AI135" s="76"/>
      <c r="AJ135" s="104"/>
      <c r="AK135" s="10" t="s">
        <v>49</v>
      </c>
    </row>
    <row r="136" spans="1:51" s="10" customFormat="1" ht="12" customHeight="1" x14ac:dyDescent="0.15">
      <c r="A136" s="9"/>
      <c r="B136" s="68" t="s">
        <v>38</v>
      </c>
      <c r="I136" s="169"/>
      <c r="J136" s="169"/>
      <c r="K136" s="169"/>
      <c r="L136" s="169"/>
      <c r="M136" s="169"/>
      <c r="N136" s="169"/>
      <c r="O136" s="169"/>
      <c r="P136" s="169"/>
      <c r="Q136" s="169"/>
      <c r="R136" s="73"/>
      <c r="T136" s="9"/>
      <c r="AA136" s="75"/>
      <c r="AB136" s="75"/>
      <c r="AC136" s="75"/>
      <c r="AD136" s="75"/>
      <c r="AE136" s="75"/>
      <c r="AF136" s="75"/>
      <c r="AG136" s="75"/>
      <c r="AH136" s="75"/>
      <c r="AJ136" s="76"/>
    </row>
    <row r="138" spans="1:51" ht="12" customHeight="1" thickBot="1" x14ac:dyDescent="0.2"/>
    <row r="139" spans="1:51" ht="12" customHeight="1" thickTop="1" thickBot="1" x14ac:dyDescent="0.2">
      <c r="A139" s="42" t="s">
        <v>159</v>
      </c>
      <c r="B139" s="46"/>
      <c r="C139" s="46"/>
      <c r="D139" s="46"/>
      <c r="E139" s="46"/>
      <c r="F139" s="46"/>
      <c r="G139" s="46"/>
      <c r="H139" s="47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</row>
    <row r="140" spans="1:51" ht="12" customHeight="1" thickTop="1" x14ac:dyDescent="0.15">
      <c r="A140" s="29"/>
      <c r="B140" s="12"/>
      <c r="C140" s="12"/>
      <c r="D140" s="12"/>
      <c r="E140" s="12"/>
      <c r="F140" s="12"/>
      <c r="G140" s="12"/>
    </row>
    <row r="141" spans="1:51" ht="12" customHeight="1" x14ac:dyDescent="0.15">
      <c r="A141" s="12"/>
      <c r="B141" s="11" t="s">
        <v>18</v>
      </c>
      <c r="I141" s="159" t="s">
        <v>58</v>
      </c>
      <c r="J141" s="159" t="s">
        <v>59</v>
      </c>
      <c r="K141" s="159" t="s">
        <v>56</v>
      </c>
      <c r="L141" s="159" t="s">
        <v>57</v>
      </c>
      <c r="M141" s="159" t="s">
        <v>23</v>
      </c>
      <c r="N141" s="156" t="str">
        <f>IF($N$81="","",$N$81)</f>
        <v/>
      </c>
      <c r="O141" s="156" t="str">
        <f>IF($O$81="","",$O$81)</f>
        <v/>
      </c>
      <c r="P141" s="156" t="str">
        <f>IF($P$81="","",$P$81)</f>
        <v/>
      </c>
      <c r="Q141" s="156" t="str">
        <f>IF($Q$81="","",$Q$81)</f>
        <v/>
      </c>
      <c r="R141" s="159" t="s">
        <v>58</v>
      </c>
      <c r="S141" s="159">
        <v>2</v>
      </c>
      <c r="T141" s="156" t="str">
        <f>IF($O$81="","",$O$81)</f>
        <v/>
      </c>
      <c r="U141" s="156" t="str">
        <f>IF($P$81="","",$P$81)</f>
        <v/>
      </c>
      <c r="V141" s="156" t="str">
        <f>IF($Q$81="","",$Q$81)</f>
        <v/>
      </c>
      <c r="W141" s="71"/>
      <c r="X141" s="10" t="s">
        <v>60</v>
      </c>
      <c r="AF141" s="53"/>
      <c r="AG141" s="53"/>
      <c r="AH141" s="53"/>
    </row>
    <row r="142" spans="1:51" ht="12" customHeight="1" x14ac:dyDescent="0.15">
      <c r="A142" s="12"/>
      <c r="I142" s="159"/>
      <c r="J142" s="159"/>
      <c r="K142" s="159"/>
      <c r="L142" s="159"/>
      <c r="M142" s="159"/>
      <c r="N142" s="156"/>
      <c r="O142" s="156"/>
      <c r="P142" s="156"/>
      <c r="Q142" s="156"/>
      <c r="R142" s="159"/>
      <c r="S142" s="159"/>
      <c r="T142" s="156"/>
      <c r="U142" s="156"/>
      <c r="V142" s="156"/>
      <c r="W142" s="9"/>
      <c r="AF142" s="53"/>
      <c r="AG142" s="53"/>
      <c r="AH142" s="53"/>
    </row>
    <row r="143" spans="1:51" ht="12" customHeight="1" x14ac:dyDescent="0.15">
      <c r="A143" s="12"/>
    </row>
    <row r="144" spans="1:51" ht="12" customHeight="1" x14ac:dyDescent="0.15">
      <c r="A144" s="12"/>
      <c r="B144" s="11" t="s">
        <v>8</v>
      </c>
      <c r="I144" s="225" t="s">
        <v>7</v>
      </c>
      <c r="J144" s="226"/>
      <c r="K144" s="226"/>
      <c r="L144" s="226"/>
      <c r="M144" s="226"/>
      <c r="N144" s="226"/>
      <c r="O144" s="227"/>
      <c r="P144" s="110"/>
      <c r="Q144" s="111"/>
      <c r="R144" s="107"/>
      <c r="T144" s="12"/>
      <c r="AC144" s="74"/>
      <c r="AD144" s="74"/>
      <c r="AE144" s="74"/>
      <c r="AF144" s="74"/>
      <c r="AG144" s="74"/>
      <c r="AH144" s="74"/>
    </row>
    <row r="145" spans="1:34" ht="12" customHeight="1" x14ac:dyDescent="0.15">
      <c r="A145" s="12"/>
      <c r="B145" s="10" t="s">
        <v>167</v>
      </c>
      <c r="I145" s="228"/>
      <c r="J145" s="229"/>
      <c r="K145" s="229"/>
      <c r="L145" s="229"/>
      <c r="M145" s="229"/>
      <c r="N145" s="229"/>
      <c r="O145" s="230"/>
      <c r="P145" s="110"/>
      <c r="Q145" s="111"/>
      <c r="R145" s="107"/>
      <c r="T145" s="12"/>
      <c r="AC145" s="74"/>
      <c r="AD145" s="74"/>
      <c r="AE145" s="74"/>
      <c r="AF145" s="74"/>
      <c r="AG145" s="74"/>
      <c r="AH145" s="74"/>
    </row>
    <row r="146" spans="1:34" ht="12" customHeight="1" x14ac:dyDescent="0.15">
      <c r="A146" s="9"/>
      <c r="B146" s="68"/>
      <c r="C146" s="10"/>
      <c r="D146" s="10"/>
      <c r="E146" s="10"/>
      <c r="F146" s="10"/>
      <c r="G146" s="10"/>
      <c r="H146" s="9"/>
      <c r="I146" s="61"/>
      <c r="J146" s="61"/>
      <c r="K146" s="61"/>
      <c r="L146" s="61"/>
      <c r="M146" s="61"/>
      <c r="N146" s="61"/>
      <c r="O146" s="61"/>
      <c r="P146" s="61"/>
      <c r="Q146" s="10"/>
      <c r="R146" s="10"/>
      <c r="S146" s="10"/>
      <c r="T146" s="9"/>
      <c r="U146" s="10"/>
      <c r="V146" s="10"/>
      <c r="W146" s="10"/>
      <c r="X146" s="10"/>
      <c r="Y146" s="10"/>
      <c r="Z146" s="10"/>
      <c r="AA146" s="75"/>
      <c r="AB146" s="75"/>
      <c r="AC146" s="75"/>
      <c r="AD146" s="75"/>
      <c r="AE146" s="75"/>
      <c r="AF146" s="75"/>
      <c r="AG146" s="75"/>
      <c r="AH146" s="75"/>
    </row>
    <row r="147" spans="1:34" ht="12" customHeight="1" x14ac:dyDescent="0.15">
      <c r="A147" s="12"/>
      <c r="B147" s="10" t="s">
        <v>154</v>
      </c>
      <c r="C147" s="10"/>
      <c r="D147" s="10"/>
      <c r="E147" s="10"/>
      <c r="F147" s="10"/>
      <c r="G147" s="10"/>
      <c r="H147" s="10"/>
      <c r="I147" s="225" t="str">
        <f>IF($I$51="卸","蔵出・納期回答","")</f>
        <v/>
      </c>
      <c r="J147" s="226"/>
      <c r="K147" s="226"/>
      <c r="L147" s="226"/>
      <c r="M147" s="226"/>
      <c r="N147" s="226"/>
      <c r="O147" s="227"/>
      <c r="P147" s="108"/>
      <c r="Q147" s="109"/>
      <c r="R147" s="107"/>
      <c r="T147" s="12"/>
      <c r="Y147" s="10"/>
      <c r="Z147" s="10"/>
      <c r="AC147" s="74"/>
      <c r="AD147" s="74"/>
      <c r="AE147" s="74"/>
      <c r="AF147" s="74"/>
      <c r="AG147" s="74"/>
      <c r="AH147" s="10"/>
    </row>
    <row r="148" spans="1:34" ht="12" customHeight="1" x14ac:dyDescent="0.15">
      <c r="A148" s="9"/>
      <c r="B148" s="11" t="s">
        <v>15</v>
      </c>
      <c r="C148" s="10"/>
      <c r="D148" s="10"/>
      <c r="E148" s="10"/>
      <c r="F148" s="10"/>
      <c r="G148" s="10"/>
      <c r="H148" s="10"/>
      <c r="I148" s="228"/>
      <c r="J148" s="229"/>
      <c r="K148" s="229"/>
      <c r="L148" s="229"/>
      <c r="M148" s="229"/>
      <c r="N148" s="229"/>
      <c r="O148" s="230"/>
      <c r="P148" s="108"/>
      <c r="Q148" s="109"/>
      <c r="R148" s="107"/>
      <c r="T148" s="12"/>
      <c r="Y148" s="10"/>
      <c r="Z148" s="10"/>
      <c r="AC148" s="74"/>
      <c r="AD148" s="74"/>
      <c r="AE148" s="74"/>
      <c r="AF148" s="74"/>
      <c r="AG148" s="74"/>
      <c r="AH148" s="75"/>
    </row>
    <row r="149" spans="1:34" ht="12" customHeight="1" x14ac:dyDescent="0.15">
      <c r="Q149" s="74"/>
      <c r="T149" s="12"/>
      <c r="AC149" s="74"/>
      <c r="AD149" s="74"/>
      <c r="AE149" s="74"/>
      <c r="AF149" s="74"/>
      <c r="AG149" s="74"/>
      <c r="AH149" s="74"/>
    </row>
    <row r="150" spans="1:34" ht="12" customHeight="1" x14ac:dyDescent="0.15">
      <c r="A150" s="12"/>
      <c r="B150" s="11" t="s">
        <v>9</v>
      </c>
      <c r="I150" s="193" t="s">
        <v>142</v>
      </c>
      <c r="J150" s="194"/>
      <c r="K150" s="194"/>
      <c r="L150" s="194"/>
      <c r="M150" s="194"/>
      <c r="N150" s="194"/>
      <c r="O150" s="194"/>
      <c r="P150" s="194"/>
      <c r="Q150" s="223"/>
      <c r="R150" s="77"/>
      <c r="T150" s="12"/>
      <c r="AC150" s="74"/>
      <c r="AD150" s="74"/>
      <c r="AE150" s="74"/>
      <c r="AF150" s="74"/>
      <c r="AG150" s="74"/>
      <c r="AH150" s="74"/>
    </row>
    <row r="151" spans="1:34" ht="12" customHeight="1" x14ac:dyDescent="0.15">
      <c r="A151" s="12"/>
      <c r="I151" s="196"/>
      <c r="J151" s="197"/>
      <c r="K151" s="197"/>
      <c r="L151" s="197"/>
      <c r="M151" s="197"/>
      <c r="N151" s="197"/>
      <c r="O151" s="197"/>
      <c r="P151" s="197"/>
      <c r="Q151" s="224"/>
      <c r="R151" s="77"/>
      <c r="T151" s="12"/>
      <c r="AC151" s="74"/>
      <c r="AD151" s="74"/>
      <c r="AE151" s="74"/>
      <c r="AF151" s="74"/>
      <c r="AG151" s="74"/>
      <c r="AH151" s="74"/>
    </row>
    <row r="152" spans="1:34" ht="12" customHeight="1" x14ac:dyDescent="0.15">
      <c r="A152" s="12"/>
      <c r="Q152" s="74"/>
      <c r="T152" s="12"/>
      <c r="AC152" s="74"/>
      <c r="AD152" s="74"/>
      <c r="AE152" s="74"/>
      <c r="AF152" s="74"/>
      <c r="AG152" s="74"/>
      <c r="AH152" s="74"/>
    </row>
    <row r="153" spans="1:34" ht="12" customHeight="1" x14ac:dyDescent="0.15">
      <c r="A153" s="103"/>
      <c r="B153" s="10" t="s">
        <v>166</v>
      </c>
      <c r="C153" s="10"/>
      <c r="D153" s="10"/>
      <c r="E153" s="10"/>
      <c r="F153" s="10"/>
      <c r="G153" s="10"/>
      <c r="H153" s="10"/>
      <c r="I153" s="217" t="s">
        <v>34</v>
      </c>
      <c r="J153" s="218"/>
      <c r="K153" s="218"/>
      <c r="L153" s="218"/>
      <c r="M153" s="218"/>
      <c r="N153" s="218"/>
      <c r="O153" s="218"/>
      <c r="P153" s="218"/>
      <c r="Q153" s="219"/>
      <c r="R153" s="77"/>
      <c r="T153" s="9"/>
      <c r="U153" s="10"/>
      <c r="V153" s="10"/>
      <c r="W153" s="10"/>
      <c r="X153" s="10"/>
      <c r="Y153" s="75"/>
      <c r="Z153" s="75"/>
      <c r="AA153" s="75"/>
      <c r="AB153" s="75"/>
      <c r="AC153" s="75"/>
      <c r="AD153" s="75"/>
      <c r="AE153" s="75"/>
      <c r="AF153" s="75"/>
      <c r="AG153" s="75"/>
      <c r="AH153" s="75"/>
    </row>
    <row r="154" spans="1:34" ht="12" customHeight="1" x14ac:dyDescent="0.15">
      <c r="A154" s="103"/>
      <c r="B154" s="10"/>
      <c r="C154" s="10"/>
      <c r="D154" s="10"/>
      <c r="E154" s="10"/>
      <c r="F154" s="10"/>
      <c r="G154" s="10"/>
      <c r="H154" s="10"/>
      <c r="I154" s="220"/>
      <c r="J154" s="221"/>
      <c r="K154" s="221"/>
      <c r="L154" s="221"/>
      <c r="M154" s="221"/>
      <c r="N154" s="221"/>
      <c r="O154" s="221"/>
      <c r="P154" s="221"/>
      <c r="Q154" s="222"/>
      <c r="R154" s="77"/>
      <c r="T154" s="9"/>
      <c r="U154" s="68"/>
      <c r="V154" s="10"/>
      <c r="W154" s="10"/>
      <c r="X154" s="10"/>
      <c r="Y154" s="75"/>
      <c r="Z154" s="75"/>
      <c r="AA154" s="75"/>
      <c r="AB154" s="75"/>
      <c r="AC154" s="75"/>
      <c r="AD154" s="75"/>
      <c r="AE154" s="75"/>
      <c r="AF154" s="75"/>
      <c r="AG154" s="75"/>
      <c r="AH154" s="75"/>
    </row>
    <row r="155" spans="1:34" ht="12" customHeight="1" x14ac:dyDescent="0.15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</row>
    <row r="156" spans="1:34" ht="12" customHeight="1" x14ac:dyDescent="0.15">
      <c r="A156" s="9"/>
      <c r="B156" s="10" t="s">
        <v>37</v>
      </c>
      <c r="C156" s="10"/>
      <c r="D156" s="10"/>
      <c r="E156" s="10"/>
      <c r="F156" s="10"/>
      <c r="G156" s="10"/>
      <c r="H156" s="10"/>
      <c r="I156" s="169" t="s">
        <v>39</v>
      </c>
      <c r="J156" s="169"/>
      <c r="K156" s="169"/>
      <c r="L156" s="169"/>
      <c r="M156" s="169"/>
      <c r="N156" s="169"/>
      <c r="O156" s="169"/>
      <c r="P156" s="169"/>
      <c r="Q156" s="169"/>
      <c r="R156" s="73"/>
      <c r="S156" s="10"/>
      <c r="T156" s="9"/>
      <c r="U156" s="10"/>
      <c r="V156" s="10"/>
      <c r="W156" s="10"/>
      <c r="X156" s="10"/>
      <c r="Y156" s="10"/>
      <c r="Z156" s="10"/>
      <c r="AA156" s="75"/>
      <c r="AB156" s="75"/>
      <c r="AC156" s="75"/>
      <c r="AD156" s="75"/>
      <c r="AE156" s="75"/>
      <c r="AF156" s="75"/>
      <c r="AG156" s="75"/>
      <c r="AH156" s="10"/>
    </row>
    <row r="157" spans="1:34" ht="12" customHeight="1" x14ac:dyDescent="0.15">
      <c r="A157" s="9"/>
      <c r="B157" s="68" t="s">
        <v>38</v>
      </c>
      <c r="C157" s="10"/>
      <c r="D157" s="10"/>
      <c r="E157" s="10"/>
      <c r="F157" s="10"/>
      <c r="G157" s="10"/>
      <c r="H157" s="10"/>
      <c r="I157" s="169"/>
      <c r="J157" s="169"/>
      <c r="K157" s="169"/>
      <c r="L157" s="169"/>
      <c r="M157" s="169"/>
      <c r="N157" s="169"/>
      <c r="O157" s="169"/>
      <c r="P157" s="169"/>
      <c r="Q157" s="169"/>
      <c r="R157" s="73"/>
      <c r="S157" s="10"/>
      <c r="T157" s="9"/>
      <c r="U157" s="10"/>
      <c r="V157" s="10"/>
      <c r="W157" s="10"/>
      <c r="X157" s="10"/>
      <c r="Y157" s="10"/>
      <c r="Z157" s="10"/>
      <c r="AA157" s="75"/>
      <c r="AB157" s="75"/>
      <c r="AC157" s="75"/>
      <c r="AD157" s="75"/>
      <c r="AE157" s="75"/>
      <c r="AF157" s="75"/>
      <c r="AG157" s="75"/>
      <c r="AH157" s="75"/>
    </row>
    <row r="159" spans="1:34" ht="12" customHeight="1" thickBot="1" x14ac:dyDescent="0.2"/>
    <row r="160" spans="1:34" ht="12" customHeight="1" thickTop="1" thickBot="1" x14ac:dyDescent="0.2">
      <c r="A160" s="42" t="s">
        <v>160</v>
      </c>
      <c r="B160" s="46"/>
      <c r="C160" s="46"/>
      <c r="D160" s="46"/>
      <c r="E160" s="46"/>
      <c r="F160" s="46"/>
      <c r="G160" s="46"/>
      <c r="H160" s="47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</row>
    <row r="161" spans="1:34" ht="12" customHeight="1" thickTop="1" x14ac:dyDescent="0.15">
      <c r="A161" s="29"/>
      <c r="B161" s="12"/>
      <c r="C161" s="12"/>
      <c r="D161" s="12"/>
      <c r="E161" s="12"/>
      <c r="F161" s="12"/>
      <c r="G161" s="12"/>
    </row>
    <row r="162" spans="1:34" ht="12" customHeight="1" x14ac:dyDescent="0.15">
      <c r="A162" s="12"/>
      <c r="B162" s="11" t="s">
        <v>18</v>
      </c>
      <c r="I162" s="159" t="s">
        <v>58</v>
      </c>
      <c r="J162" s="159" t="s">
        <v>59</v>
      </c>
      <c r="K162" s="159" t="s">
        <v>56</v>
      </c>
      <c r="L162" s="159" t="s">
        <v>57</v>
      </c>
      <c r="M162" s="159" t="s">
        <v>23</v>
      </c>
      <c r="N162" s="156" t="str">
        <f>IF($N$81="","",$N$81)</f>
        <v/>
      </c>
      <c r="O162" s="156" t="str">
        <f>IF($O$81="","",$O$81)</f>
        <v/>
      </c>
      <c r="P162" s="156" t="str">
        <f>IF($P$81="","",$P$81)</f>
        <v/>
      </c>
      <c r="Q162" s="156" t="str">
        <f>IF($Q$81="","",$Q$81)</f>
        <v/>
      </c>
      <c r="R162" s="159" t="s">
        <v>58</v>
      </c>
      <c r="S162" s="159">
        <v>3</v>
      </c>
      <c r="T162" s="156" t="str">
        <f>IF($O$81="","",$O$81)</f>
        <v/>
      </c>
      <c r="U162" s="156" t="str">
        <f>IF($P$81="","",$P$81)</f>
        <v/>
      </c>
      <c r="V162" s="156" t="str">
        <f>IF($Q$81="","",$Q$81)</f>
        <v/>
      </c>
      <c r="W162" s="71"/>
      <c r="X162" s="10" t="s">
        <v>60</v>
      </c>
      <c r="AF162" s="53"/>
      <c r="AG162" s="53"/>
      <c r="AH162" s="53"/>
    </row>
    <row r="163" spans="1:34" ht="12" customHeight="1" x14ac:dyDescent="0.15">
      <c r="A163" s="12"/>
      <c r="I163" s="159"/>
      <c r="J163" s="159"/>
      <c r="K163" s="159"/>
      <c r="L163" s="159"/>
      <c r="M163" s="159"/>
      <c r="N163" s="156"/>
      <c r="O163" s="156"/>
      <c r="P163" s="156"/>
      <c r="Q163" s="156"/>
      <c r="R163" s="159"/>
      <c r="S163" s="159"/>
      <c r="T163" s="156"/>
      <c r="U163" s="156"/>
      <c r="V163" s="156"/>
      <c r="W163" s="9"/>
      <c r="AF163" s="53"/>
      <c r="AG163" s="53"/>
      <c r="AH163" s="53"/>
    </row>
    <row r="164" spans="1:34" ht="12" customHeight="1" x14ac:dyDescent="0.15">
      <c r="A164" s="12"/>
    </row>
    <row r="165" spans="1:34" ht="12" customHeight="1" x14ac:dyDescent="0.15">
      <c r="A165" s="12"/>
      <c r="B165" s="11" t="s">
        <v>8</v>
      </c>
      <c r="I165" s="225" t="s">
        <v>7</v>
      </c>
      <c r="J165" s="226"/>
      <c r="K165" s="226"/>
      <c r="L165" s="226"/>
      <c r="M165" s="226"/>
      <c r="N165" s="226"/>
      <c r="O165" s="227"/>
      <c r="P165" s="110"/>
      <c r="Q165" s="111"/>
      <c r="R165" s="107"/>
      <c r="T165" s="12"/>
      <c r="AC165" s="74"/>
      <c r="AD165" s="74"/>
      <c r="AE165" s="74"/>
      <c r="AF165" s="74"/>
      <c r="AG165" s="74"/>
      <c r="AH165" s="74"/>
    </row>
    <row r="166" spans="1:34" ht="12" customHeight="1" x14ac:dyDescent="0.15">
      <c r="A166" s="12"/>
      <c r="B166" s="10" t="s">
        <v>167</v>
      </c>
      <c r="I166" s="228"/>
      <c r="J166" s="229"/>
      <c r="K166" s="229"/>
      <c r="L166" s="229"/>
      <c r="M166" s="229"/>
      <c r="N166" s="229"/>
      <c r="O166" s="230"/>
      <c r="P166" s="110"/>
      <c r="Q166" s="111"/>
      <c r="R166" s="107"/>
      <c r="T166" s="12"/>
      <c r="AC166" s="74"/>
      <c r="AD166" s="74"/>
      <c r="AE166" s="74"/>
      <c r="AF166" s="74"/>
      <c r="AG166" s="74"/>
      <c r="AH166" s="74"/>
    </row>
    <row r="167" spans="1:34" ht="12" customHeight="1" x14ac:dyDescent="0.15">
      <c r="A167" s="9"/>
      <c r="B167" s="68"/>
      <c r="C167" s="10"/>
      <c r="D167" s="10"/>
      <c r="E167" s="10"/>
      <c r="F167" s="10"/>
      <c r="G167" s="10"/>
      <c r="H167" s="9"/>
      <c r="I167" s="61"/>
      <c r="J167" s="61"/>
      <c r="K167" s="61"/>
      <c r="L167" s="61"/>
      <c r="M167" s="61"/>
      <c r="N167" s="61"/>
      <c r="O167" s="61"/>
      <c r="P167" s="61"/>
      <c r="Q167" s="10"/>
      <c r="R167" s="10"/>
      <c r="S167" s="10"/>
      <c r="T167" s="9"/>
      <c r="U167" s="10"/>
      <c r="V167" s="10"/>
      <c r="W167" s="10"/>
      <c r="X167" s="10"/>
      <c r="Y167" s="10"/>
      <c r="Z167" s="10"/>
      <c r="AA167" s="75"/>
      <c r="AB167" s="75"/>
      <c r="AC167" s="75"/>
      <c r="AD167" s="75"/>
      <c r="AE167" s="75"/>
      <c r="AF167" s="75"/>
      <c r="AG167" s="75"/>
      <c r="AH167" s="75"/>
    </row>
    <row r="168" spans="1:34" ht="12" customHeight="1" x14ac:dyDescent="0.15">
      <c r="A168" s="12"/>
      <c r="B168" s="10" t="s">
        <v>154</v>
      </c>
      <c r="C168" s="10"/>
      <c r="D168" s="10"/>
      <c r="E168" s="10"/>
      <c r="F168" s="10"/>
      <c r="G168" s="10"/>
      <c r="H168" s="10"/>
      <c r="I168" s="225" t="str">
        <f>IF($I$51="卸","請求照合","")</f>
        <v/>
      </c>
      <c r="J168" s="226"/>
      <c r="K168" s="226"/>
      <c r="L168" s="226"/>
      <c r="M168" s="226"/>
      <c r="N168" s="226"/>
      <c r="O168" s="227"/>
      <c r="P168" s="108"/>
      <c r="Q168" s="109"/>
      <c r="R168" s="107"/>
      <c r="T168" s="12"/>
      <c r="Y168" s="10"/>
      <c r="Z168" s="10"/>
      <c r="AC168" s="74"/>
      <c r="AD168" s="74"/>
      <c r="AE168" s="74"/>
      <c r="AF168" s="74"/>
      <c r="AG168" s="74"/>
      <c r="AH168" s="10"/>
    </row>
    <row r="169" spans="1:34" ht="12" customHeight="1" x14ac:dyDescent="0.15">
      <c r="A169" s="9"/>
      <c r="B169" s="11" t="s">
        <v>15</v>
      </c>
      <c r="C169" s="10"/>
      <c r="D169" s="10"/>
      <c r="E169" s="10"/>
      <c r="F169" s="10"/>
      <c r="G169" s="10"/>
      <c r="H169" s="10"/>
      <c r="I169" s="228"/>
      <c r="J169" s="229"/>
      <c r="K169" s="229"/>
      <c r="L169" s="229"/>
      <c r="M169" s="229"/>
      <c r="N169" s="229"/>
      <c r="O169" s="230"/>
      <c r="P169" s="108"/>
      <c r="Q169" s="109"/>
      <c r="R169" s="10"/>
      <c r="S169" s="10"/>
      <c r="T169" s="9"/>
      <c r="U169" s="10"/>
      <c r="V169" s="10"/>
      <c r="W169" s="10"/>
      <c r="X169" s="10"/>
      <c r="Y169" s="10"/>
      <c r="Z169" s="10"/>
      <c r="AA169" s="75"/>
      <c r="AB169" s="75"/>
      <c r="AC169" s="75"/>
      <c r="AD169" s="75"/>
      <c r="AE169" s="75"/>
      <c r="AF169" s="75"/>
      <c r="AG169" s="75"/>
      <c r="AH169" s="75"/>
    </row>
    <row r="170" spans="1:34" ht="12" customHeight="1" x14ac:dyDescent="0.15">
      <c r="Q170" s="74"/>
      <c r="T170" s="12"/>
      <c r="AC170" s="74"/>
      <c r="AD170" s="74"/>
      <c r="AE170" s="74"/>
      <c r="AF170" s="74"/>
      <c r="AG170" s="74"/>
      <c r="AH170" s="74"/>
    </row>
    <row r="171" spans="1:34" ht="12" customHeight="1" x14ac:dyDescent="0.15">
      <c r="A171" s="12"/>
      <c r="B171" s="11" t="s">
        <v>9</v>
      </c>
      <c r="I171" s="193" t="s">
        <v>142</v>
      </c>
      <c r="J171" s="194"/>
      <c r="K171" s="194"/>
      <c r="L171" s="194"/>
      <c r="M171" s="194"/>
      <c r="N171" s="194"/>
      <c r="O171" s="194"/>
      <c r="P171" s="194"/>
      <c r="Q171" s="223"/>
      <c r="R171" s="77"/>
      <c r="T171" s="12"/>
      <c r="AC171" s="74"/>
      <c r="AD171" s="74"/>
      <c r="AE171" s="74"/>
      <c r="AF171" s="74"/>
      <c r="AG171" s="74"/>
      <c r="AH171" s="74"/>
    </row>
    <row r="172" spans="1:34" ht="12" customHeight="1" x14ac:dyDescent="0.15">
      <c r="A172" s="12"/>
      <c r="I172" s="196"/>
      <c r="J172" s="197"/>
      <c r="K172" s="197"/>
      <c r="L172" s="197"/>
      <c r="M172" s="197"/>
      <c r="N172" s="197"/>
      <c r="O172" s="197"/>
      <c r="P172" s="197"/>
      <c r="Q172" s="224"/>
      <c r="R172" s="77"/>
      <c r="T172" s="12"/>
      <c r="AC172" s="74"/>
      <c r="AD172" s="74"/>
      <c r="AE172" s="74"/>
      <c r="AF172" s="74"/>
      <c r="AG172" s="74"/>
      <c r="AH172" s="74"/>
    </row>
    <row r="173" spans="1:34" ht="12" customHeight="1" x14ac:dyDescent="0.15">
      <c r="A173" s="12"/>
      <c r="Q173" s="74"/>
      <c r="T173" s="12"/>
      <c r="AC173" s="74"/>
      <c r="AD173" s="74"/>
      <c r="AE173" s="74"/>
      <c r="AF173" s="74"/>
      <c r="AG173" s="74"/>
      <c r="AH173" s="74"/>
    </row>
    <row r="174" spans="1:34" ht="12" customHeight="1" x14ac:dyDescent="0.15">
      <c r="A174" s="103"/>
      <c r="B174" s="10" t="s">
        <v>166</v>
      </c>
      <c r="C174" s="10"/>
      <c r="D174" s="10"/>
      <c r="E174" s="10"/>
      <c r="F174" s="10"/>
      <c r="G174" s="10"/>
      <c r="H174" s="10"/>
      <c r="I174" s="217" t="s">
        <v>34</v>
      </c>
      <c r="J174" s="218"/>
      <c r="K174" s="218"/>
      <c r="L174" s="218"/>
      <c r="M174" s="218"/>
      <c r="N174" s="218"/>
      <c r="O174" s="218"/>
      <c r="P174" s="218"/>
      <c r="Q174" s="219"/>
      <c r="R174" s="77"/>
      <c r="T174" s="9"/>
      <c r="U174" s="10"/>
      <c r="V174" s="10"/>
      <c r="W174" s="10"/>
      <c r="X174" s="10"/>
      <c r="Y174" s="75"/>
      <c r="Z174" s="75"/>
      <c r="AA174" s="75"/>
      <c r="AB174" s="75"/>
      <c r="AC174" s="75"/>
      <c r="AD174" s="75"/>
      <c r="AE174" s="75"/>
      <c r="AF174" s="75"/>
      <c r="AG174" s="75"/>
      <c r="AH174" s="75"/>
    </row>
    <row r="175" spans="1:34" ht="12" customHeight="1" x14ac:dyDescent="0.15">
      <c r="A175" s="103"/>
      <c r="B175" s="10"/>
      <c r="C175" s="10"/>
      <c r="D175" s="10"/>
      <c r="E175" s="10"/>
      <c r="F175" s="10"/>
      <c r="G175" s="10"/>
      <c r="H175" s="10"/>
      <c r="I175" s="220"/>
      <c r="J175" s="221"/>
      <c r="K175" s="221"/>
      <c r="L175" s="221"/>
      <c r="M175" s="221"/>
      <c r="N175" s="221"/>
      <c r="O175" s="221"/>
      <c r="P175" s="221"/>
      <c r="Q175" s="222"/>
      <c r="R175" s="77"/>
      <c r="T175" s="9"/>
      <c r="U175" s="68"/>
      <c r="V175" s="10"/>
      <c r="W175" s="10"/>
      <c r="X175" s="10"/>
      <c r="Y175" s="75"/>
      <c r="Z175" s="75"/>
      <c r="AA175" s="75"/>
      <c r="AB175" s="75"/>
      <c r="AC175" s="75"/>
      <c r="AD175" s="75"/>
      <c r="AE175" s="75"/>
      <c r="AF175" s="75"/>
      <c r="AG175" s="75"/>
      <c r="AH175" s="75"/>
    </row>
    <row r="176" spans="1:34" ht="12" customHeight="1" x14ac:dyDescent="0.15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</row>
    <row r="177" spans="1:34" ht="12" customHeight="1" x14ac:dyDescent="0.15">
      <c r="A177" s="9"/>
      <c r="B177" s="10" t="s">
        <v>37</v>
      </c>
      <c r="C177" s="10"/>
      <c r="D177" s="10"/>
      <c r="E177" s="10"/>
      <c r="F177" s="10"/>
      <c r="G177" s="10"/>
      <c r="H177" s="10"/>
      <c r="I177" s="169" t="s">
        <v>39</v>
      </c>
      <c r="J177" s="169"/>
      <c r="K177" s="169"/>
      <c r="L177" s="169"/>
      <c r="M177" s="169"/>
      <c r="N177" s="169"/>
      <c r="O177" s="169"/>
      <c r="P177" s="169"/>
      <c r="Q177" s="169"/>
      <c r="R177" s="73"/>
      <c r="S177" s="10"/>
      <c r="T177" s="9"/>
      <c r="U177" s="10"/>
      <c r="V177" s="10"/>
      <c r="W177" s="10"/>
      <c r="X177" s="10"/>
      <c r="Y177" s="10"/>
      <c r="Z177" s="10"/>
      <c r="AA177" s="75"/>
      <c r="AB177" s="75"/>
      <c r="AC177" s="75"/>
      <c r="AD177" s="75"/>
      <c r="AE177" s="75"/>
      <c r="AF177" s="75"/>
      <c r="AG177" s="75"/>
      <c r="AH177" s="10"/>
    </row>
    <row r="178" spans="1:34" ht="12" customHeight="1" x14ac:dyDescent="0.15">
      <c r="A178" s="9"/>
      <c r="B178" s="68" t="s">
        <v>38</v>
      </c>
      <c r="C178" s="10"/>
      <c r="D178" s="10"/>
      <c r="E178" s="10"/>
      <c r="F178" s="10"/>
      <c r="G178" s="10"/>
      <c r="H178" s="10"/>
      <c r="I178" s="169"/>
      <c r="J178" s="169"/>
      <c r="K178" s="169"/>
      <c r="L178" s="169"/>
      <c r="M178" s="169"/>
      <c r="N178" s="169"/>
      <c r="O178" s="169"/>
      <c r="P178" s="169"/>
      <c r="Q178" s="169"/>
      <c r="R178" s="73"/>
      <c r="S178" s="10"/>
      <c r="T178" s="9"/>
      <c r="U178" s="10"/>
      <c r="V178" s="10"/>
      <c r="W178" s="10"/>
      <c r="X178" s="10"/>
      <c r="Y178" s="10"/>
      <c r="Z178" s="10"/>
      <c r="AA178" s="75"/>
      <c r="AB178" s="75"/>
      <c r="AC178" s="75"/>
      <c r="AD178" s="75"/>
      <c r="AE178" s="75"/>
      <c r="AF178" s="75"/>
      <c r="AG178" s="75"/>
      <c r="AH178" s="75"/>
    </row>
  </sheetData>
  <sheetProtection algorithmName="SHA-512" hashValue="QR/bq9Hm9SpxQS8va92mndn2bmU3Qwz6xyDQewIlFoSQgmLId1Mj9j47L2RO+iKsg4XJQSJyHQAY+bAIwevxqA==" saltValue="WXWN5EuhyyBctaCorvNrMg==" spinCount="100000" sheet="1" selectLockedCells="1"/>
  <protectedRanges>
    <protectedRange sqref="U19 X19 I19 L19 O19 I25 L25 O25 U25 X25 U22 X22 I22 L22 O22" name="範囲1_2_1"/>
  </protectedRanges>
  <mergeCells count="186">
    <mergeCell ref="I126:O127"/>
    <mergeCell ref="I129:Q130"/>
    <mergeCell ref="I135:Q136"/>
    <mergeCell ref="I132:Q133"/>
    <mergeCell ref="I123:O124"/>
    <mergeCell ref="M81:M82"/>
    <mergeCell ref="L84:L85"/>
    <mergeCell ref="M84:O85"/>
    <mergeCell ref="P84:P85"/>
    <mergeCell ref="L93:L94"/>
    <mergeCell ref="P81:P82"/>
    <mergeCell ref="I90:Q91"/>
    <mergeCell ref="M102:M103"/>
    <mergeCell ref="N102:N103"/>
    <mergeCell ref="O93:O94"/>
    <mergeCell ref="P93:P94"/>
    <mergeCell ref="Q93:Q94"/>
    <mergeCell ref="I105:O106"/>
    <mergeCell ref="I171:Q172"/>
    <mergeCell ref="I174:Q175"/>
    <mergeCell ref="I177:Q178"/>
    <mergeCell ref="R162:R163"/>
    <mergeCell ref="S162:S163"/>
    <mergeCell ref="T162:T163"/>
    <mergeCell ref="U162:U163"/>
    <mergeCell ref="R141:R142"/>
    <mergeCell ref="S141:S142"/>
    <mergeCell ref="T141:T142"/>
    <mergeCell ref="U141:U142"/>
    <mergeCell ref="V162:V163"/>
    <mergeCell ref="I165:O166"/>
    <mergeCell ref="I168:O169"/>
    <mergeCell ref="I150:Q151"/>
    <mergeCell ref="I153:Q154"/>
    <mergeCell ref="I156:Q157"/>
    <mergeCell ref="I162:I163"/>
    <mergeCell ref="J162:J163"/>
    <mergeCell ref="K162:K163"/>
    <mergeCell ref="L162:L163"/>
    <mergeCell ref="M162:M163"/>
    <mergeCell ref="N162:N163"/>
    <mergeCell ref="O162:O163"/>
    <mergeCell ref="P162:P163"/>
    <mergeCell ref="Q162:Q163"/>
    <mergeCell ref="V141:V142"/>
    <mergeCell ref="I144:O145"/>
    <mergeCell ref="I147:O148"/>
    <mergeCell ref="I141:I142"/>
    <mergeCell ref="J141:J142"/>
    <mergeCell ref="K141:K142"/>
    <mergeCell ref="L141:L142"/>
    <mergeCell ref="M141:M142"/>
    <mergeCell ref="N141:N142"/>
    <mergeCell ref="O141:O142"/>
    <mergeCell ref="P141:P142"/>
    <mergeCell ref="Q141:Q142"/>
    <mergeCell ref="AA108:AG109"/>
    <mergeCell ref="I120:I121"/>
    <mergeCell ref="J120:J121"/>
    <mergeCell ref="K120:K121"/>
    <mergeCell ref="L120:L121"/>
    <mergeCell ref="M120:M121"/>
    <mergeCell ref="N120:N121"/>
    <mergeCell ref="O120:O121"/>
    <mergeCell ref="P120:P121"/>
    <mergeCell ref="Q120:Q121"/>
    <mergeCell ref="R120:R121"/>
    <mergeCell ref="S120:S121"/>
    <mergeCell ref="T120:T121"/>
    <mergeCell ref="U120:U121"/>
    <mergeCell ref="V120:V121"/>
    <mergeCell ref="I114:Q115"/>
    <mergeCell ref="I111:Q112"/>
    <mergeCell ref="I108:O109"/>
    <mergeCell ref="R108:X109"/>
    <mergeCell ref="J93:J94"/>
    <mergeCell ref="Y10:AH11"/>
    <mergeCell ref="I57:AH59"/>
    <mergeCell ref="I70:AH72"/>
    <mergeCell ref="I74:AH76"/>
    <mergeCell ref="K102:K103"/>
    <mergeCell ref="Q102:Q103"/>
    <mergeCell ref="J81:J82"/>
    <mergeCell ref="K81:K82"/>
    <mergeCell ref="I66:AH68"/>
    <mergeCell ref="I15:AE17"/>
    <mergeCell ref="L102:L103"/>
    <mergeCell ref="O81:O82"/>
    <mergeCell ref="Z19:Z20"/>
    <mergeCell ref="M93:M94"/>
    <mergeCell ref="N93:N94"/>
    <mergeCell ref="O102:O103"/>
    <mergeCell ref="R102:R103"/>
    <mergeCell ref="K93:K94"/>
    <mergeCell ref="K22:K23"/>
    <mergeCell ref="O19:P20"/>
    <mergeCell ref="U19:V20"/>
    <mergeCell ref="R22:R23"/>
    <mergeCell ref="I54:I55"/>
    <mergeCell ref="J54:J55"/>
    <mergeCell ref="K54:K55"/>
    <mergeCell ref="I48:P49"/>
    <mergeCell ref="I45:P46"/>
    <mergeCell ref="L22:M23"/>
    <mergeCell ref="X22:Y23"/>
    <mergeCell ref="I19:J20"/>
    <mergeCell ref="I28:AH33"/>
    <mergeCell ref="A1:AH1"/>
    <mergeCell ref="U84:W85"/>
    <mergeCell ref="I87:X88"/>
    <mergeCell ref="Q81:Q82"/>
    <mergeCell ref="N81:N82"/>
    <mergeCell ref="Y4:AH5"/>
    <mergeCell ref="I62:AH64"/>
    <mergeCell ref="Q84:S85"/>
    <mergeCell ref="T84:T85"/>
    <mergeCell ref="I84:K85"/>
    <mergeCell ref="I81:I82"/>
    <mergeCell ref="L81:L82"/>
    <mergeCell ref="A6:C6"/>
    <mergeCell ref="A7:C7"/>
    <mergeCell ref="Y6:AH7"/>
    <mergeCell ref="Y8:AH9"/>
    <mergeCell ref="Y12:AH13"/>
    <mergeCell ref="A8:C11"/>
    <mergeCell ref="G7:I7"/>
    <mergeCell ref="Z22:Z23"/>
    <mergeCell ref="U22:V23"/>
    <mergeCell ref="T22:T23"/>
    <mergeCell ref="X19:Y20"/>
    <mergeCell ref="W19:W20"/>
    <mergeCell ref="V102:V103"/>
    <mergeCell ref="N22:N23"/>
    <mergeCell ref="K19:K20"/>
    <mergeCell ref="Q22:Q23"/>
    <mergeCell ref="N19:N20"/>
    <mergeCell ref="L19:M20"/>
    <mergeCell ref="O22:P23"/>
    <mergeCell ref="Q19:Q20"/>
    <mergeCell ref="T19:T20"/>
    <mergeCell ref="S19:S20"/>
    <mergeCell ref="U102:U103"/>
    <mergeCell ref="T102:T103"/>
    <mergeCell ref="S102:S103"/>
    <mergeCell ref="I96:Q97"/>
    <mergeCell ref="J102:J103"/>
    <mergeCell ref="I93:I94"/>
    <mergeCell ref="I102:I103"/>
    <mergeCell ref="P102:P103"/>
    <mergeCell ref="L54:L55"/>
    <mergeCell ref="M54:M55"/>
    <mergeCell ref="N54:N55"/>
    <mergeCell ref="O54:O55"/>
    <mergeCell ref="P54:P55"/>
    <mergeCell ref="S22:S23"/>
    <mergeCell ref="D6:F6"/>
    <mergeCell ref="D7:F7"/>
    <mergeCell ref="I22:J23"/>
    <mergeCell ref="D8:F11"/>
    <mergeCell ref="G6:I6"/>
    <mergeCell ref="I51:P52"/>
    <mergeCell ref="J6:L6"/>
    <mergeCell ref="G8:I11"/>
    <mergeCell ref="J7:L7"/>
    <mergeCell ref="J8:L11"/>
    <mergeCell ref="I37:X38"/>
    <mergeCell ref="I40:X41"/>
    <mergeCell ref="AA22:AB23"/>
    <mergeCell ref="AA19:AB20"/>
    <mergeCell ref="AA25:AB26"/>
    <mergeCell ref="AC19:AH26"/>
    <mergeCell ref="I25:J26"/>
    <mergeCell ref="K25:K26"/>
    <mergeCell ref="L25:M26"/>
    <mergeCell ref="N25:N26"/>
    <mergeCell ref="O25:P26"/>
    <mergeCell ref="Q25:Q26"/>
    <mergeCell ref="R25:R26"/>
    <mergeCell ref="S25:S26"/>
    <mergeCell ref="T25:T26"/>
    <mergeCell ref="U25:V26"/>
    <mergeCell ref="W25:W26"/>
    <mergeCell ref="X25:Y26"/>
    <mergeCell ref="Z25:Z26"/>
    <mergeCell ref="W22:W23"/>
    <mergeCell ref="R19:R20"/>
  </mergeCells>
  <phoneticPr fontId="19"/>
  <conditionalFormatting sqref="I19:Z20">
    <cfRule type="expression" dxfId="35" priority="198" stopIfTrue="1">
      <formula>OR(LEFT($I$15,1)="2",LEFT($I$15,1)="3",LEFT($I$15,1)="4")</formula>
    </cfRule>
    <cfRule type="expression" dxfId="34" priority="199" stopIfTrue="1">
      <formula>OR(LEFT($I$15,1)="1")</formula>
    </cfRule>
  </conditionalFormatting>
  <conditionalFormatting sqref="Y4:AH5">
    <cfRule type="expression" dxfId="33" priority="226" stopIfTrue="1">
      <formula>$Y$4=""</formula>
    </cfRule>
  </conditionalFormatting>
  <conditionalFormatting sqref="Y6:AH7">
    <cfRule type="expression" dxfId="32" priority="227" stopIfTrue="1">
      <formula>$Y$6=""</formula>
    </cfRule>
  </conditionalFormatting>
  <conditionalFormatting sqref="Y8:AH9">
    <cfRule type="expression" dxfId="31" priority="228" stopIfTrue="1">
      <formula>$Y$8=""</formula>
    </cfRule>
  </conditionalFormatting>
  <conditionalFormatting sqref="Y10:AH11">
    <cfRule type="expression" dxfId="30" priority="229" stopIfTrue="1">
      <formula>$Y$10=""</formula>
    </cfRule>
  </conditionalFormatting>
  <conditionalFormatting sqref="I28:AH33">
    <cfRule type="expression" dxfId="29" priority="192" stopIfTrue="1">
      <formula>OR(LEFT($I$15,1)="1",LEFT($I$15,1)="2",LEFT($I$15,1)="3",LEFT($I$15,1)="4",LEFT($I$15,1)="5",LEFT($I$15,1)="6",LEFT($I$15,1)="7")</formula>
    </cfRule>
  </conditionalFormatting>
  <conditionalFormatting sqref="I54:P54">
    <cfRule type="expression" dxfId="28" priority="106" stopIfTrue="1">
      <formula>OR(LEFT($I$15,1)="1",LEFT($I$15,1)="2",LEFT($I$15,1)="3",LEFT($I$15,1)="4",LEFT($I$15,1)="5",LEFT($I$15,1)="6",LEFT($I$15,1)="7")</formula>
    </cfRule>
  </conditionalFormatting>
  <conditionalFormatting sqref="I74:AH76">
    <cfRule type="expression" dxfId="27" priority="104" stopIfTrue="1">
      <formula>OR(LEFT($I$15,1)="1",LEFT($I$15,1)="2",LEFT($I$15,1)="3",LEFT($I$15,1)="4",LEFT($I$15,1)="5",LEFT($I$15,1)="6",LEFT($I$15,1)="7")</formula>
    </cfRule>
  </conditionalFormatting>
  <conditionalFormatting sqref="I66:AH68">
    <cfRule type="expression" dxfId="26" priority="78" stopIfTrue="1">
      <formula>OR(LEFT($I$15,1)="1",LEFT($I$15,1)="2",LEFT($I$15,1)="3",LEFT($I$15,1)="4",LEFT($I$15,1)="5",LEFT($I$15,1)="6",LEFT($I$15,1)="7")</formula>
    </cfRule>
  </conditionalFormatting>
  <conditionalFormatting sqref="I62:AH64">
    <cfRule type="expression" dxfId="25" priority="77" stopIfTrue="1">
      <formula>OR(LEFT($I$15,1)="1",LEFT($I$15,1)="2",LEFT($I$15,1)="3",LEFT($I$15,1)="4",LEFT($I$15,1)="5",LEFT($I$15,1)="6",LEFT($I$15,1)="7")</formula>
    </cfRule>
  </conditionalFormatting>
  <conditionalFormatting sqref="I57:AH59">
    <cfRule type="expression" dxfId="24" priority="76" stopIfTrue="1">
      <formula>OR(LEFT($I$15,1)="1",LEFT($I$15,1)="2",LEFT($I$15,1)="3",LEFT($I$15,1)="4",LEFT($I$15,1)="5",LEFT($I$15,1)="6",LEFT($I$15,1)="7")</formula>
    </cfRule>
  </conditionalFormatting>
  <conditionalFormatting sqref="I70:AH72">
    <cfRule type="expression" dxfId="23" priority="73" stopIfTrue="1">
      <formula>OR(LEFT($I$15,1)="1",LEFT($I$15,1)="2",LEFT($I$15,1)="3",LEFT($I$15,1)="4",LEFT($I$15,1)="5",LEFT($I$15,1)="6",LEFT($I$15,1)="7")</formula>
    </cfRule>
  </conditionalFormatting>
  <conditionalFormatting sqref="R111:R112">
    <cfRule type="expression" dxfId="22" priority="63">
      <formula>"                 "</formula>
    </cfRule>
  </conditionalFormatting>
  <conditionalFormatting sqref="R129:R130">
    <cfRule type="expression" dxfId="21" priority="52">
      <formula>"                 "</formula>
    </cfRule>
  </conditionalFormatting>
  <conditionalFormatting sqref="R132:R133">
    <cfRule type="expression" dxfId="20" priority="48">
      <formula>"                 "</formula>
    </cfRule>
  </conditionalFormatting>
  <conditionalFormatting sqref="R114:R115">
    <cfRule type="expression" dxfId="19" priority="47">
      <formula>"                 "</formula>
    </cfRule>
  </conditionalFormatting>
  <conditionalFormatting sqref="R150:R151">
    <cfRule type="expression" dxfId="18" priority="44">
      <formula>"                 "</formula>
    </cfRule>
  </conditionalFormatting>
  <conditionalFormatting sqref="R153:R154">
    <cfRule type="expression" dxfId="17" priority="41">
      <formula>"                 "</formula>
    </cfRule>
  </conditionalFormatting>
  <conditionalFormatting sqref="R171:R172">
    <cfRule type="expression" dxfId="16" priority="38">
      <formula>"                 "</formula>
    </cfRule>
  </conditionalFormatting>
  <conditionalFormatting sqref="R174:R175">
    <cfRule type="expression" dxfId="15" priority="35">
      <formula>"                 "</formula>
    </cfRule>
  </conditionalFormatting>
  <conditionalFormatting sqref="I51">
    <cfRule type="expression" dxfId="14" priority="34" stopIfTrue="1">
      <formula>OR(LEFT($I$15,1)="1",LEFT($I$15,1)="2",LEFT($I$15,1)="3",LEFT($I$15,1)="4",LEFT($I$15,1)="5",LEFT($I$15,1)="6",LEFT($I$15,1)="7")</formula>
    </cfRule>
  </conditionalFormatting>
  <conditionalFormatting sqref="I25:Z26">
    <cfRule type="expression" dxfId="13" priority="27" stopIfTrue="1">
      <formula>OR(LEFT($I$15,1)="1",LEFT($I$15,1)="2")</formula>
    </cfRule>
    <cfRule type="expression" dxfId="12" priority="28" stopIfTrue="1">
      <formula>OR(LEFT($I$15,1)="3",LEFT($I$15,1)="4")</formula>
    </cfRule>
  </conditionalFormatting>
  <conditionalFormatting sqref="I22:Z23">
    <cfRule type="expression" dxfId="11" priority="23" stopIfTrue="1">
      <formula>OR(LEFT($I$15,1)="2",LEFT($I$15,1)="3",LEFT($I$15,1)="4")</formula>
    </cfRule>
    <cfRule type="expression" dxfId="10" priority="24" stopIfTrue="1">
      <formula>OR(LEFT($I$15,1)="1")</formula>
    </cfRule>
  </conditionalFormatting>
  <conditionalFormatting sqref="I87 U84 Q84 M84 I84">
    <cfRule type="expression" dxfId="9" priority="9" stopIfTrue="1">
      <formula>OR(LEFT($I$15,1)="2",LEFT($I$15,1)="3",LEFT($I$15,1)="4")</formula>
    </cfRule>
    <cfRule type="expression" dxfId="8" priority="10" stopIfTrue="1">
      <formula>OR(LEFT($I$15,1)="1")</formula>
    </cfRule>
  </conditionalFormatting>
  <conditionalFormatting sqref="AA108">
    <cfRule type="expression" dxfId="7" priority="7" stopIfTrue="1">
      <formula>OR(LEFT($I$15,1)="2",LEFT($I$15,1)="3",LEFT($I$15,1)="4")</formula>
    </cfRule>
    <cfRule type="expression" dxfId="6" priority="8" stopIfTrue="1">
      <formula>OR(LEFT($I$15,1)="1")</formula>
    </cfRule>
  </conditionalFormatting>
  <conditionalFormatting sqref="I135">
    <cfRule type="expression" dxfId="5" priority="5" stopIfTrue="1">
      <formula>OR(LEFT($I$15,1)="2",LEFT($I$15,1)="3",LEFT($I$15,1)="4")</formula>
    </cfRule>
    <cfRule type="expression" dxfId="4" priority="6" stopIfTrue="1">
      <formula>OR(LEFT($I$15,1)="1")</formula>
    </cfRule>
  </conditionalFormatting>
  <conditionalFormatting sqref="I156">
    <cfRule type="expression" dxfId="3" priority="3" stopIfTrue="1">
      <formula>OR(LEFT($I$15,1)="2",LEFT($I$15,1)="3",LEFT($I$15,1)="4")</formula>
    </cfRule>
    <cfRule type="expression" dxfId="2" priority="4" stopIfTrue="1">
      <formula>OR(LEFT($I$15,1)="1")</formula>
    </cfRule>
  </conditionalFormatting>
  <conditionalFormatting sqref="I177">
    <cfRule type="expression" dxfId="1" priority="1" stopIfTrue="1">
      <formula>OR(LEFT($I$15,1)="2",LEFT($I$15,1)="3",LEFT($I$15,1)="4")</formula>
    </cfRule>
    <cfRule type="expression" dxfId="0" priority="2" stopIfTrue="1">
      <formula>OR(LEFT($I$15,1)="1")</formula>
    </cfRule>
  </conditionalFormatting>
  <dataValidations count="8">
    <dataValidation type="list" allowBlank="1" showInputMessage="1" showErrorMessage="1" sqref="I15:AE17">
      <formula1>$AK$15:$AK$19</formula1>
    </dataValidation>
    <dataValidation type="list" allowBlank="1" showInputMessage="1" showErrorMessage="1" sqref="I37:X38">
      <formula1>$AK$36:$AK$38</formula1>
    </dataValidation>
    <dataValidation type="list" allowBlank="1" showInputMessage="1" showErrorMessage="1" sqref="I105:O106 I165:O166 I123:O124 I144:O145">
      <formula1>$AK$104:$AK$106</formula1>
    </dataValidation>
    <dataValidation type="list" allowBlank="1" showInputMessage="1" showErrorMessage="1" sqref="I111:Q112 I171:Q172 I129:Q130 I150:Q151">
      <formula1>$AK$111:$AK$113</formula1>
    </dataValidation>
    <dataValidation type="list" allowBlank="1" showInputMessage="1" showErrorMessage="1" sqref="I114:Q115 I174:Q175 I132:Q133 I153:Q154">
      <formula1>$AK$114:$AK$118</formula1>
    </dataValidation>
    <dataValidation type="list" allowBlank="1" showInputMessage="1" showErrorMessage="1" sqref="I156:Q157 I177:Q178 I135">
      <formula1>$AK$124:$AK$135</formula1>
    </dataValidation>
    <dataValidation type="list" allowBlank="1" showInputMessage="1" showErrorMessage="1" sqref="I51:O52">
      <formula1>$AK$50:$AK$52</formula1>
    </dataValidation>
    <dataValidation type="list" allowBlank="1" showInputMessage="1" showErrorMessage="1" sqref="AA108">
      <formula1>$AK$107:$AK$108</formula1>
    </dataValidation>
  </dataValidations>
  <hyperlinks>
    <hyperlink ref="Y12" r:id="rId1"/>
  </hyperlinks>
  <pageMargins left="0.75" right="0.75" top="1" bottom="1" header="0.51200000000000001" footer="0.51200000000000001"/>
  <pageSetup paperSize="9" scale="50" orientation="portrait" horizontalDpi="300" verticalDpi="300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"/>
  <sheetViews>
    <sheetView workbookViewId="0"/>
  </sheetViews>
  <sheetFormatPr defaultRowHeight="13.5" x14ac:dyDescent="0.15"/>
  <sheetData>
    <row r="1" spans="1:2" x14ac:dyDescent="0.15">
      <c r="A1" s="115" t="s">
        <v>186</v>
      </c>
    </row>
    <row r="2" spans="1:2" x14ac:dyDescent="0.15">
      <c r="A2" t="s">
        <v>187</v>
      </c>
    </row>
    <row r="3" spans="1:2" x14ac:dyDescent="0.15">
      <c r="A3" t="s">
        <v>188</v>
      </c>
    </row>
    <row r="7" spans="1:2" x14ac:dyDescent="0.15">
      <c r="A7" s="115" t="s">
        <v>189</v>
      </c>
    </row>
    <row r="8" spans="1:2" x14ac:dyDescent="0.15">
      <c r="A8" s="116" t="s">
        <v>190</v>
      </c>
    </row>
    <row r="9" spans="1:2" x14ac:dyDescent="0.15">
      <c r="A9" s="116" t="s">
        <v>191</v>
      </c>
    </row>
    <row r="10" spans="1:2" ht="8.4499999999999993" customHeight="1" x14ac:dyDescent="0.15">
      <c r="A10" s="116"/>
    </row>
    <row r="11" spans="1:2" x14ac:dyDescent="0.15">
      <c r="A11" s="117" t="s">
        <v>192</v>
      </c>
      <c r="B11" t="s">
        <v>193</v>
      </c>
    </row>
    <row r="12" spans="1:2" x14ac:dyDescent="0.15">
      <c r="A12" s="117" t="s">
        <v>194</v>
      </c>
      <c r="B12" t="s">
        <v>195</v>
      </c>
    </row>
    <row r="13" spans="1:2" x14ac:dyDescent="0.15">
      <c r="A13" s="118" t="s">
        <v>196</v>
      </c>
      <c r="B13" t="s">
        <v>197</v>
      </c>
    </row>
    <row r="14" spans="1:2" x14ac:dyDescent="0.15">
      <c r="A14" s="118" t="s">
        <v>198</v>
      </c>
      <c r="B14" t="s">
        <v>199</v>
      </c>
    </row>
    <row r="15" spans="1:2" x14ac:dyDescent="0.15">
      <c r="A15" s="118" t="s">
        <v>200</v>
      </c>
      <c r="B15" t="s">
        <v>201</v>
      </c>
    </row>
  </sheetData>
  <phoneticPr fontId="19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6"/>
  <sheetViews>
    <sheetView showGridLines="0" view="pageBreakPreview" zoomScaleNormal="100" zoomScaleSheetLayoutView="100" workbookViewId="0"/>
  </sheetViews>
  <sheetFormatPr defaultColWidth="7.125" defaultRowHeight="18.75" x14ac:dyDescent="0.15"/>
  <cols>
    <col min="1" max="1" width="4.625" style="13" customWidth="1"/>
    <col min="2" max="2" width="28.125" style="13" customWidth="1"/>
    <col min="3" max="3" width="30.25" style="13" customWidth="1"/>
    <col min="4" max="4" width="69.5" style="13" customWidth="1"/>
    <col min="5" max="12" width="13.5" style="13" customWidth="1"/>
    <col min="13" max="13" width="4.625" style="13" customWidth="1"/>
    <col min="14" max="22" width="13.5" style="13" customWidth="1"/>
    <col min="23" max="16384" width="7.125" style="13"/>
  </cols>
  <sheetData>
    <row r="1" spans="1:1" ht="24.75" x14ac:dyDescent="0.15">
      <c r="A1" s="79" t="s">
        <v>69</v>
      </c>
    </row>
    <row r="28" spans="1:4" ht="24.75" x14ac:dyDescent="0.15">
      <c r="A28" s="80" t="s">
        <v>70</v>
      </c>
    </row>
    <row r="29" spans="1:4" x14ac:dyDescent="0.15">
      <c r="B29" s="81" t="s">
        <v>71</v>
      </c>
      <c r="C29" s="82" t="s">
        <v>72</v>
      </c>
      <c r="D29" s="83"/>
    </row>
    <row r="30" spans="1:4" ht="37.5" x14ac:dyDescent="0.15">
      <c r="B30" s="84" t="s">
        <v>73</v>
      </c>
      <c r="C30" s="85" t="s">
        <v>74</v>
      </c>
      <c r="D30" s="86" t="s">
        <v>75</v>
      </c>
    </row>
    <row r="31" spans="1:4" ht="37.5" x14ac:dyDescent="0.15">
      <c r="B31" s="87"/>
      <c r="C31" s="85" t="s">
        <v>76</v>
      </c>
      <c r="D31" s="86" t="s">
        <v>77</v>
      </c>
    </row>
    <row r="32" spans="1:4" x14ac:dyDescent="0.15">
      <c r="B32" s="88"/>
      <c r="C32" s="85" t="s">
        <v>78</v>
      </c>
      <c r="D32" s="89" t="s">
        <v>79</v>
      </c>
    </row>
    <row r="33" spans="1:4" x14ac:dyDescent="0.15">
      <c r="B33" s="81" t="s">
        <v>80</v>
      </c>
      <c r="C33" s="90" t="s">
        <v>81</v>
      </c>
      <c r="D33" s="83"/>
    </row>
    <row r="34" spans="1:4" x14ac:dyDescent="0.15">
      <c r="B34" s="84" t="s">
        <v>82</v>
      </c>
      <c r="C34" s="85" t="s">
        <v>83</v>
      </c>
      <c r="D34" s="89" t="s">
        <v>84</v>
      </c>
    </row>
    <row r="35" spans="1:4" x14ac:dyDescent="0.15">
      <c r="B35" s="87"/>
      <c r="C35" s="85" t="s">
        <v>85</v>
      </c>
      <c r="D35" s="89" t="s">
        <v>86</v>
      </c>
    </row>
    <row r="36" spans="1:4" x14ac:dyDescent="0.15">
      <c r="B36" s="88"/>
      <c r="C36" s="85" t="s">
        <v>87</v>
      </c>
      <c r="D36" s="91" t="s">
        <v>88</v>
      </c>
    </row>
    <row r="37" spans="1:4" x14ac:dyDescent="0.15">
      <c r="B37" s="81" t="s">
        <v>89</v>
      </c>
      <c r="C37" s="90" t="s">
        <v>90</v>
      </c>
      <c r="D37" s="83"/>
    </row>
    <row r="39" spans="1:4" ht="24.75" x14ac:dyDescent="0.15">
      <c r="A39" s="79" t="s">
        <v>91</v>
      </c>
    </row>
    <row r="40" spans="1:4" x14ac:dyDescent="0.15">
      <c r="B40" s="81" t="s">
        <v>92</v>
      </c>
      <c r="C40" s="82" t="s">
        <v>93</v>
      </c>
      <c r="D40" s="83"/>
    </row>
    <row r="41" spans="1:4" x14ac:dyDescent="0.15">
      <c r="B41" s="81" t="s">
        <v>94</v>
      </c>
      <c r="C41" s="90" t="s">
        <v>95</v>
      </c>
      <c r="D41" s="83"/>
    </row>
    <row r="42" spans="1:4" x14ac:dyDescent="0.15">
      <c r="B42" s="81" t="s">
        <v>96</v>
      </c>
      <c r="C42" s="90" t="s">
        <v>97</v>
      </c>
      <c r="D42" s="83"/>
    </row>
    <row r="43" spans="1:4" x14ac:dyDescent="0.15">
      <c r="B43" s="84" t="s">
        <v>98</v>
      </c>
      <c r="C43" s="92" t="s">
        <v>99</v>
      </c>
      <c r="D43" s="93"/>
    </row>
    <row r="44" spans="1:4" x14ac:dyDescent="0.15">
      <c r="B44" s="87"/>
      <c r="C44" s="94" t="s">
        <v>100</v>
      </c>
      <c r="D44" s="95"/>
    </row>
    <row r="45" spans="1:4" x14ac:dyDescent="0.15">
      <c r="B45" s="88"/>
      <c r="C45" s="96" t="s">
        <v>101</v>
      </c>
      <c r="D45" s="97"/>
    </row>
    <row r="46" spans="1:4" x14ac:dyDescent="0.15">
      <c r="B46" s="84" t="s">
        <v>102</v>
      </c>
      <c r="C46" s="92" t="s">
        <v>99</v>
      </c>
      <c r="D46" s="93"/>
    </row>
    <row r="47" spans="1:4" x14ac:dyDescent="0.15">
      <c r="B47" s="87"/>
      <c r="C47" s="94" t="s">
        <v>103</v>
      </c>
      <c r="D47" s="95"/>
    </row>
    <row r="48" spans="1:4" x14ac:dyDescent="0.15">
      <c r="B48" s="87"/>
      <c r="C48" s="94" t="s">
        <v>104</v>
      </c>
      <c r="D48" s="95"/>
    </row>
    <row r="49" spans="2:4" x14ac:dyDescent="0.15">
      <c r="B49" s="87"/>
      <c r="C49" s="94" t="s">
        <v>105</v>
      </c>
      <c r="D49" s="95"/>
    </row>
    <row r="50" spans="2:4" x14ac:dyDescent="0.15">
      <c r="B50" s="88"/>
      <c r="C50" s="96" t="s">
        <v>106</v>
      </c>
      <c r="D50" s="97"/>
    </row>
    <row r="51" spans="2:4" x14ac:dyDescent="0.15">
      <c r="B51" s="81" t="s">
        <v>107</v>
      </c>
      <c r="C51" s="90" t="s">
        <v>108</v>
      </c>
      <c r="D51" s="83"/>
    </row>
    <row r="52" spans="2:4" x14ac:dyDescent="0.15">
      <c r="B52" s="84" t="s">
        <v>109</v>
      </c>
      <c r="C52" s="92" t="s">
        <v>110</v>
      </c>
      <c r="D52" s="93"/>
    </row>
    <row r="53" spans="2:4" x14ac:dyDescent="0.15">
      <c r="B53" s="87"/>
      <c r="C53" s="94" t="s">
        <v>111</v>
      </c>
      <c r="D53" s="95"/>
    </row>
    <row r="54" spans="2:4" x14ac:dyDescent="0.15">
      <c r="B54" s="87"/>
      <c r="C54" s="98" t="s">
        <v>112</v>
      </c>
      <c r="D54" s="95"/>
    </row>
    <row r="55" spans="2:4" x14ac:dyDescent="0.15">
      <c r="B55" s="87"/>
      <c r="C55" s="98" t="s">
        <v>113</v>
      </c>
      <c r="D55" s="95"/>
    </row>
    <row r="56" spans="2:4" x14ac:dyDescent="0.15">
      <c r="B56" s="87"/>
      <c r="C56" s="98" t="s">
        <v>114</v>
      </c>
      <c r="D56" s="95"/>
    </row>
    <row r="57" spans="2:4" x14ac:dyDescent="0.15">
      <c r="B57" s="87"/>
      <c r="C57" s="98" t="s">
        <v>115</v>
      </c>
      <c r="D57" s="95"/>
    </row>
    <row r="58" spans="2:4" x14ac:dyDescent="0.15">
      <c r="B58" s="87"/>
      <c r="C58" s="99" t="s">
        <v>116</v>
      </c>
      <c r="D58" s="100"/>
    </row>
    <row r="59" spans="2:4" x14ac:dyDescent="0.15">
      <c r="B59" s="88"/>
      <c r="C59" s="101" t="s">
        <v>117</v>
      </c>
      <c r="D59" s="102"/>
    </row>
    <row r="60" spans="2:4" x14ac:dyDescent="0.15">
      <c r="B60" s="84" t="s">
        <v>118</v>
      </c>
      <c r="C60" s="92" t="s">
        <v>119</v>
      </c>
      <c r="D60" s="93"/>
    </row>
    <row r="61" spans="2:4" x14ac:dyDescent="0.15">
      <c r="B61" s="87"/>
      <c r="C61" s="94" t="s">
        <v>120</v>
      </c>
      <c r="D61" s="95"/>
    </row>
    <row r="62" spans="2:4" x14ac:dyDescent="0.15">
      <c r="B62" s="87"/>
      <c r="C62" s="94" t="s">
        <v>121</v>
      </c>
      <c r="D62" s="95"/>
    </row>
    <row r="63" spans="2:4" x14ac:dyDescent="0.15">
      <c r="B63" s="87"/>
      <c r="C63" s="94" t="s">
        <v>122</v>
      </c>
      <c r="D63" s="95"/>
    </row>
    <row r="64" spans="2:4" x14ac:dyDescent="0.15">
      <c r="B64" s="87"/>
      <c r="C64" s="94" t="s">
        <v>123</v>
      </c>
      <c r="D64" s="95"/>
    </row>
    <row r="65" spans="2:4" x14ac:dyDescent="0.15">
      <c r="B65" s="88"/>
      <c r="C65" s="96" t="s">
        <v>124</v>
      </c>
      <c r="D65" s="97"/>
    </row>
    <row r="66" spans="2:4" x14ac:dyDescent="0.15">
      <c r="B66" s="81" t="s">
        <v>125</v>
      </c>
      <c r="C66" s="90" t="s">
        <v>126</v>
      </c>
      <c r="D66" s="83"/>
    </row>
  </sheetData>
  <sheetProtection password="D9CC" sheet="1" selectLockedCells="1" selectUnlockedCells="1"/>
  <phoneticPr fontId="19"/>
  <pageMargins left="0.7" right="0.7" top="0.75" bottom="0.75" header="0.3" footer="0.3"/>
  <pageSetup paperSize="9" scale="3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登録依頼書（SFTPサーバ）</vt:lpstr>
      <vt:lpstr>ご準備における注意事項</vt:lpstr>
      <vt:lpstr>接続仕様</vt:lpstr>
      <vt:lpstr>接続仕様!Print_Area</vt:lpstr>
      <vt:lpstr>'登録依頼書（SFTPサーバ）'!Print_Area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2015-08-27T17:20:03Z</dcterms:created>
  <dcterms:modified xsi:type="dcterms:W3CDTF">2023-02-14T05:40:22Z</dcterms:modified>
</cp:coreProperties>
</file>